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. дир. по АХЧ\Documents\My Web Sites\SCHOOL-6\content\docs\МЕНЮ\Примерное 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8" i="1" l="1"/>
  <c r="A208" i="1"/>
  <c r="L207" i="1"/>
  <c r="J207" i="1"/>
  <c r="I207" i="1"/>
  <c r="H207" i="1"/>
  <c r="G207" i="1"/>
  <c r="F207" i="1"/>
  <c r="B198" i="1"/>
  <c r="A198" i="1"/>
  <c r="L197" i="1"/>
  <c r="J197" i="1"/>
  <c r="I197" i="1"/>
  <c r="H197" i="1"/>
  <c r="G197" i="1"/>
  <c r="F19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B168" i="1"/>
  <c r="A168" i="1"/>
  <c r="L167" i="1"/>
  <c r="J167" i="1"/>
  <c r="I167" i="1"/>
  <c r="H167" i="1"/>
  <c r="G167" i="1"/>
  <c r="F167" i="1"/>
  <c r="B158" i="1"/>
  <c r="A158" i="1"/>
  <c r="L157" i="1"/>
  <c r="J157" i="1"/>
  <c r="I157" i="1"/>
  <c r="H157" i="1"/>
  <c r="G157" i="1"/>
  <c r="F157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I138" i="1"/>
  <c r="H138" i="1"/>
  <c r="G138" i="1"/>
  <c r="F138" i="1"/>
  <c r="B128" i="1"/>
  <c r="A128" i="1"/>
  <c r="L127" i="1"/>
  <c r="J127" i="1"/>
  <c r="I127" i="1"/>
  <c r="H127" i="1"/>
  <c r="G127" i="1"/>
  <c r="F127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F106" i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H86" i="1"/>
  <c r="G86" i="1"/>
  <c r="F86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G66" i="1"/>
  <c r="F66" i="1"/>
  <c r="B57" i="1"/>
  <c r="A57" i="1"/>
  <c r="L56" i="1"/>
  <c r="J56" i="1"/>
  <c r="I56" i="1"/>
  <c r="H56" i="1"/>
  <c r="G56" i="1"/>
  <c r="F56" i="1"/>
  <c r="B47" i="1"/>
  <c r="A47" i="1"/>
  <c r="L46" i="1"/>
  <c r="J46" i="1"/>
  <c r="I46" i="1"/>
  <c r="H46" i="1"/>
  <c r="G46" i="1"/>
  <c r="F46" i="1"/>
  <c r="B37" i="1"/>
  <c r="A37" i="1"/>
  <c r="L36" i="1"/>
  <c r="J36" i="1"/>
  <c r="I36" i="1"/>
  <c r="H36" i="1"/>
  <c r="G36" i="1"/>
  <c r="F36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08" i="1" l="1"/>
  <c r="J208" i="1"/>
  <c r="F208" i="1"/>
  <c r="L188" i="1"/>
  <c r="J188" i="1"/>
  <c r="I188" i="1"/>
  <c r="H188" i="1"/>
  <c r="G188" i="1"/>
  <c r="H168" i="1"/>
  <c r="L168" i="1"/>
  <c r="I168" i="1"/>
  <c r="G168" i="1"/>
  <c r="F168" i="1"/>
  <c r="L149" i="1"/>
  <c r="G149" i="1"/>
  <c r="I149" i="1"/>
  <c r="I208" i="1"/>
  <c r="L128" i="1"/>
  <c r="I128" i="1"/>
  <c r="G128" i="1"/>
  <c r="J128" i="1"/>
  <c r="H128" i="1"/>
  <c r="F128" i="1"/>
  <c r="F107" i="1"/>
  <c r="H107" i="1"/>
  <c r="L107" i="1"/>
  <c r="I107" i="1"/>
  <c r="L87" i="1"/>
  <c r="J87" i="1"/>
  <c r="I87" i="1"/>
  <c r="F87" i="1"/>
  <c r="J67" i="1"/>
  <c r="H67" i="1"/>
  <c r="G67" i="1"/>
  <c r="L208" i="1"/>
  <c r="I67" i="1"/>
  <c r="F149" i="1"/>
  <c r="J168" i="1"/>
  <c r="H87" i="1"/>
  <c r="L47" i="1"/>
  <c r="G47" i="1"/>
  <c r="F47" i="1"/>
  <c r="H47" i="1"/>
  <c r="L26" i="1"/>
  <c r="J26" i="1"/>
  <c r="I26" i="1"/>
  <c r="F26" i="1"/>
  <c r="F67" i="1"/>
  <c r="J107" i="1"/>
  <c r="H208" i="1"/>
  <c r="F188" i="1"/>
  <c r="G26" i="1"/>
  <c r="I47" i="1"/>
  <c r="G107" i="1"/>
  <c r="H26" i="1"/>
  <c r="J47" i="1"/>
  <c r="H149" i="1"/>
  <c r="J149" i="1"/>
  <c r="L67" i="1"/>
  <c r="G87" i="1"/>
  <c r="H209" i="1" l="1"/>
  <c r="F209" i="1"/>
  <c r="J209" i="1"/>
  <c r="I209" i="1"/>
  <c r="L209" i="1"/>
  <c r="G209" i="1"/>
</calcChain>
</file>

<file path=xl/sharedStrings.xml><?xml version="1.0" encoding="utf-8"?>
<sst xmlns="http://schemas.openxmlformats.org/spreadsheetml/2006/main" count="253" uniqueCount="118">
  <si>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</si>
  <si>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</si>
  <si>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</si>
  <si>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</si>
  <si>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</si>
  <si>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</si>
  <si>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</si>
  <si>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</si>
  <si>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</si>
  <si>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</si>
  <si>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</si>
  <si>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</si>
  <si>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</si>
  <si>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</si>
  <si>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</si>
  <si>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</si>
  <si>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</si>
  <si>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</si>
  <si>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</si>
  <si>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</si>
  <si>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</si>
  <si>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</si>
  <si>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</si>
  <si>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</si>
  <si>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</si>
  <si>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</si>
  <si>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</si>
  <si>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</si>
  <si>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</si>
  <si>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</si>
  <si>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</si>
  <si>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</si>
  <si>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</si>
  <si>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</si>
  <si>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</si>
  <si>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</si>
  <si>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</si>
  <si>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</si>
  <si>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</si>
  <si>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МАОУ СОШ № 6</t>
  </si>
  <si>
    <t>директор</t>
  </si>
  <si>
    <t>Ошуркова О. В.</t>
  </si>
  <si>
    <t>Напиток из плодов шиповника</t>
  </si>
  <si>
    <t>Рагу из овощей</t>
  </si>
  <si>
    <t>Манник</t>
  </si>
  <si>
    <t>кисломол.</t>
  </si>
  <si>
    <t>фрукт</t>
  </si>
  <si>
    <t>Каша из пшена и риса молочная(сгущ) вязкая  "Дружба" с маслом слив.</t>
  </si>
  <si>
    <t xml:space="preserve">Бутерброд с сыром </t>
  </si>
  <si>
    <t>Чай с сахаром</t>
  </si>
  <si>
    <t>Батон нарезной из муки высшего сорта</t>
  </si>
  <si>
    <t>Фрукт (яблоко)</t>
  </si>
  <si>
    <t>190</t>
  </si>
  <si>
    <t>Соленые огурцы</t>
  </si>
  <si>
    <t>Суп с макаронными изделиями и картофелем с птицей</t>
  </si>
  <si>
    <t xml:space="preserve">Рыба, тушеная с овощами </t>
  </si>
  <si>
    <t xml:space="preserve">Картофель отварной, масло сливочное 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</si>
  <si>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</si>
  <si>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</si>
  <si>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</si>
  <si>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96</t>
  </si>
  <si>
    <t>45</t>
  </si>
  <si>
    <t>333</t>
  </si>
  <si>
    <t>401</t>
  </si>
  <si>
    <t>432</t>
  </si>
  <si>
    <t>Котлета "Домашняя", Рис припущенный  с маслом сливоч</t>
  </si>
  <si>
    <t>Бутерброд с маслом, сыром (25/5/15)</t>
  </si>
  <si>
    <t xml:space="preserve">Чай с молоком </t>
  </si>
  <si>
    <t>Салат из капусты белокочанной с раст маслом</t>
  </si>
  <si>
    <t>Рассольник "Ленинградский" с мясом , сметаной</t>
  </si>
  <si>
    <t>Рагу из мяса птицы ( филе цыпленка)</t>
  </si>
  <si>
    <t>Налиток из плодов шиповника</t>
  </si>
  <si>
    <t>189</t>
  </si>
  <si>
    <t>14</t>
  </si>
  <si>
    <t>415</t>
  </si>
  <si>
    <t>1</t>
  </si>
  <si>
    <t>3</t>
  </si>
  <si>
    <t>Каша пшенная  молочная с маслом сливочным</t>
  </si>
  <si>
    <t>Сыр (порциями)</t>
  </si>
  <si>
    <t>Какао-напиток на молоке</t>
  </si>
  <si>
    <t>Йогурт в индивидуальной упаковке, м.д.ж. 2,5%</t>
  </si>
  <si>
    <t>2</t>
  </si>
  <si>
    <t>Салат из моркови и яблок</t>
  </si>
  <si>
    <t>Суп картофельный с горохом с птицей, гренками</t>
  </si>
  <si>
    <t>Фрикадельки, тушеные в соусе томатно-сметанном</t>
  </si>
  <si>
    <t>Компот из свежих яблок</t>
  </si>
  <si>
    <t xml:space="preserve">Хлеб крестьянский  </t>
  </si>
  <si>
    <t xml:space="preserve">Хлеб ржано-пшеничный  обогащенный витаминным комплексом </t>
  </si>
  <si>
    <t>Запеканка  из творога  с молоком сгущенным</t>
  </si>
  <si>
    <t>99</t>
  </si>
  <si>
    <t>Салат из свеклы с сыром</t>
  </si>
  <si>
    <t>Суп из овощей с птицей и сметаной</t>
  </si>
  <si>
    <t>Гуляш из  филе цыпленка</t>
  </si>
  <si>
    <t>Макаронные изделия отварные</t>
  </si>
  <si>
    <t>Компот из  кураги</t>
  </si>
  <si>
    <t xml:space="preserve">Хлеб ржано-пшеничный обогащенный витаминным комплексом </t>
  </si>
  <si>
    <t>0.44</t>
  </si>
  <si>
    <t>конд.изд</t>
  </si>
  <si>
    <t>Котлеты (биточки) из филе птицы с пюре картофельным</t>
  </si>
  <si>
    <t xml:space="preserve">Чай с молоком с сахаром (1 вариант) </t>
  </si>
  <si>
    <t xml:space="preserve">Бутерброд с джемом </t>
  </si>
  <si>
    <t>82</t>
  </si>
  <si>
    <t>Огурцы соленые</t>
  </si>
  <si>
    <t>Борщ с капустой и картофелем, говядиной и сметаной</t>
  </si>
  <si>
    <t xml:space="preserve">Жаркое по-домашнему (свинина) </t>
  </si>
  <si>
    <t>Каша гречневая молочная с маслом сливочным</t>
  </si>
  <si>
    <t xml:space="preserve">Батон нарезной из муки высшего сорта </t>
  </si>
  <si>
    <t xml:space="preserve">Салат картофельный с растительным маслом </t>
  </si>
  <si>
    <t>Рассольник ленинградский с мясом цыпленка и сметаной</t>
  </si>
  <si>
    <t>Котлеты (биточки) из филе птицы</t>
  </si>
  <si>
    <t>Хлеб ржано-пшеничный</t>
  </si>
  <si>
    <t>Хлеб крестьянский</t>
  </si>
  <si>
    <t>Тефтели с соусом, макаронами отварными с маслом сливочным</t>
  </si>
  <si>
    <t>Чай с лимоном и сахаром</t>
  </si>
  <si>
    <t>Фрукт (мандарин)</t>
  </si>
  <si>
    <t xml:space="preserve">Салат из свежей капусты с зеленым горошком </t>
  </si>
  <si>
    <t>Суп картофельный с рыбными консервами</t>
  </si>
  <si>
    <t xml:space="preserve">Плов мясной (свинина)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</si>
</sst>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3" fontId="3" fillId="2" borderId="15" xfId="0" applyNumberFormat="1" applyFont="1" applyFill="1" applyBorder="1" applyAlignment="1" applyProtection="1">
      <alignment horizontal="center" vertical="top" wrapText="1"/>
      <protection locked="0"/>
    </xf>
    <xf numFmtId="3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wrapTex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>
      <alignment wrapText="1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1" fillId="4" borderId="2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4" borderId="2" xfId="0" applyFont="1" applyFill="1" applyBorder="1" applyProtection="1">
      <protection locked="0"/>
    </xf>
    <xf numFmtId="0" fontId="0" fillId="4" borderId="2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O186" sqref="O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54"/>
      <c r="F6" s="40"/>
      <c r="G6" s="40"/>
      <c r="H6" s="40"/>
      <c r="I6" s="40"/>
      <c r="J6" s="40"/>
      <c r="K6" s="55"/>
      <c r="L6" s="40"/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42"/>
      <c r="E11" s="42"/>
      <c r="F11" s="43"/>
      <c r="G11" s="43"/>
      <c r="H11" s="43"/>
      <c r="I11" s="43"/>
      <c r="J11" s="43"/>
      <c r="K11" s="56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0</v>
      </c>
      <c r="G15" s="19">
        <f>SUM(G6:G14)</f>
        <v>0</v>
      </c>
      <c r="H15" s="19">
        <f>SUM(H6:H14)</f>
        <v>0</v>
      </c>
      <c r="I15" s="19">
        <f>SUM(I6:I14)</f>
        <v>0</v>
      </c>
      <c r="J15" s="19">
        <f>SUM(J6:J14)</f>
        <v>0</v>
      </c>
      <c r="K15" s="25"/>
      <c r="L15" s="19">
        <f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/>
      <c r="E16" s="57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56"/>
      <c r="L17" s="43"/>
    </row>
    <row r="18" spans="1:12" ht="15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56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/>
      <c r="E22" s="42"/>
      <c r="F22" s="43"/>
      <c r="G22" s="43"/>
      <c r="H22" s="43"/>
      <c r="I22" s="43"/>
      <c r="J22" s="43"/>
      <c r="K22" s="56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0">SUM(G16:G24)</f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5"/>
      <c r="L25" s="19">
        <f t="shared" ref="L25" si="1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61" t="s">
        <v>4</v>
      </c>
      <c r="D26" s="62"/>
      <c r="E26" s="31"/>
      <c r="F26" s="32">
        <f>F15+F25</f>
        <v>0</v>
      </c>
      <c r="G26" s="32">
        <f t="shared" ref="G26:J26" si="2">G15+G25</f>
        <v>0</v>
      </c>
      <c r="H26" s="32">
        <f t="shared" si="2"/>
        <v>0</v>
      </c>
      <c r="I26" s="32">
        <f t="shared" si="2"/>
        <v>0</v>
      </c>
      <c r="J26" s="32">
        <f t="shared" si="2"/>
        <v>0</v>
      </c>
      <c r="K26" s="32"/>
      <c r="L26" s="32">
        <f t="shared" ref="L26" si="3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/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6"/>
      <c r="E28" s="51"/>
      <c r="F28" s="52"/>
      <c r="G28" s="52"/>
      <c r="H28" s="52"/>
      <c r="I28" s="52"/>
      <c r="J28" s="52"/>
      <c r="K28" s="53"/>
      <c r="L28" s="52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42"/>
      <c r="E32" s="42"/>
      <c r="F32" s="43"/>
      <c r="G32" s="43"/>
      <c r="H32" s="43"/>
      <c r="I32" s="43"/>
      <c r="J32" s="43"/>
      <c r="K32" s="56"/>
      <c r="L32" s="43"/>
    </row>
    <row r="33" spans="1:12" ht="15" x14ac:dyDescent="0.25">
      <c r="A33" s="14"/>
      <c r="B33" s="15"/>
      <c r="C33" s="11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32</v>
      </c>
      <c r="E36" s="9"/>
      <c r="F36" s="19">
        <f>SUM(F27:F35)</f>
        <v>0</v>
      </c>
      <c r="G36" s="19">
        <f t="shared" ref="G36" si="4">SUM(G27:G35)</f>
        <v>0</v>
      </c>
      <c r="H36" s="19">
        <f t="shared" ref="H36" si="5">SUM(H27:H35)</f>
        <v>0</v>
      </c>
      <c r="I36" s="19">
        <f t="shared" ref="I36" si="6">SUM(I27:I35)</f>
        <v>0</v>
      </c>
      <c r="J36" s="19">
        <f t="shared" ref="J36:L36" si="7">SUM(J27:J35)</f>
        <v>0</v>
      </c>
      <c r="K36" s="25"/>
      <c r="L36" s="19">
        <f t="shared" si="7"/>
        <v>0</v>
      </c>
    </row>
    <row r="37" spans="1:12" ht="15" x14ac:dyDescent="0.25">
      <c r="A37" s="13">
        <f>A27</f>
        <v>1</v>
      </c>
      <c r="B37" s="13">
        <f>B27</f>
        <v>2</v>
      </c>
      <c r="C37" s="10" t="s">
        <v>24</v>
      </c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7"/>
      <c r="E43" s="42"/>
      <c r="F43" s="43"/>
      <c r="G43" s="43"/>
      <c r="H43" s="43"/>
      <c r="I43" s="43"/>
      <c r="J43" s="43"/>
      <c r="K43" s="56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6"/>
      <c r="B46" s="17"/>
      <c r="C46" s="8"/>
      <c r="D46" s="18" t="s">
        <v>32</v>
      </c>
      <c r="E46" s="9"/>
      <c r="F46" s="19">
        <f>SUM(F37:F45)</f>
        <v>0</v>
      </c>
      <c r="G46" s="19">
        <f t="shared" ref="G46" si="8">SUM(G37:G45)</f>
        <v>0</v>
      </c>
      <c r="H46" s="19">
        <f t="shared" ref="H46" si="9">SUM(H37:H45)</f>
        <v>0</v>
      </c>
      <c r="I46" s="19">
        <f t="shared" ref="I46" si="10">SUM(I37:I45)</f>
        <v>0</v>
      </c>
      <c r="J46" s="19">
        <f t="shared" ref="J46:L46" si="11">SUM(J37:J45)</f>
        <v>0</v>
      </c>
      <c r="K46" s="25"/>
      <c r="L46" s="19">
        <f t="shared" si="11"/>
        <v>0</v>
      </c>
    </row>
    <row r="47" spans="1:12" ht="15.75" customHeight="1" x14ac:dyDescent="0.2">
      <c r="A47" s="33">
        <f>A27</f>
        <v>1</v>
      </c>
      <c r="B47" s="33">
        <f>B27</f>
        <v>2</v>
      </c>
      <c r="C47" s="61" t="s">
        <v>4</v>
      </c>
      <c r="D47" s="62"/>
      <c r="E47" s="31"/>
      <c r="F47" s="32">
        <f>F36+F46</f>
        <v>0</v>
      </c>
      <c r="G47" s="32">
        <f t="shared" ref="G47" si="12">G36+G46</f>
        <v>0</v>
      </c>
      <c r="H47" s="32">
        <f t="shared" ref="H47" si="13">H36+H46</f>
        <v>0</v>
      </c>
      <c r="I47" s="32">
        <f t="shared" ref="I47" si="14">I36+I46</f>
        <v>0</v>
      </c>
      <c r="J47" s="32">
        <f t="shared" ref="J47:L47" si="15">J36+J46</f>
        <v>0</v>
      </c>
      <c r="K47" s="32"/>
      <c r="L47" s="32">
        <f t="shared" si="15"/>
        <v>0</v>
      </c>
    </row>
    <row r="48" spans="1:12" ht="15" x14ac:dyDescent="0.25">
      <c r="A48" s="20">
        <v>1</v>
      </c>
      <c r="B48" s="21">
        <v>3</v>
      </c>
      <c r="C48" s="22" t="s">
        <v>20</v>
      </c>
      <c r="D48" s="58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42"/>
      <c r="E52" s="42"/>
      <c r="F52" s="43"/>
      <c r="G52" s="43"/>
      <c r="H52" s="43"/>
      <c r="I52" s="43"/>
      <c r="J52" s="43"/>
      <c r="K52" s="56"/>
      <c r="L52" s="43"/>
    </row>
    <row r="53" spans="1:12" ht="15" x14ac:dyDescent="0.2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32</v>
      </c>
      <c r="E56" s="9"/>
      <c r="F56" s="19">
        <f>SUM(F48:F55)</f>
        <v>0</v>
      </c>
      <c r="G56" s="19">
        <f>SUM(G48:G55)</f>
        <v>0</v>
      </c>
      <c r="H56" s="19">
        <f>SUM(H48:H55)</f>
        <v>0</v>
      </c>
      <c r="I56" s="19">
        <f>SUM(I48:I55)</f>
        <v>0</v>
      </c>
      <c r="J56" s="19">
        <f>SUM(J48:J55)</f>
        <v>0</v>
      </c>
      <c r="K56" s="25"/>
      <c r="L56" s="19">
        <f>SUM(L48:L55)</f>
        <v>0</v>
      </c>
    </row>
    <row r="57" spans="1:12" ht="15" x14ac:dyDescent="0.25">
      <c r="A57" s="26">
        <f>A48</f>
        <v>1</v>
      </c>
      <c r="B57" s="13">
        <f>B48</f>
        <v>3</v>
      </c>
      <c r="C57" s="10" t="s">
        <v>24</v>
      </c>
      <c r="D57" s="7"/>
      <c r="E57" s="57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56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56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/>
      <c r="E63" s="42"/>
      <c r="F63" s="43"/>
      <c r="G63" s="43"/>
      <c r="H63" s="43"/>
      <c r="I63" s="43"/>
      <c r="J63" s="43"/>
      <c r="K63" s="56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32</v>
      </c>
      <c r="E66" s="9"/>
      <c r="F66" s="19">
        <f>SUM(F57:F65)</f>
        <v>0</v>
      </c>
      <c r="G66" s="19">
        <f t="shared" ref="G66" si="16">SUM(G57:G65)</f>
        <v>0</v>
      </c>
      <c r="H66" s="19">
        <f t="shared" ref="H66" si="17">SUM(H57:H65)</f>
        <v>0</v>
      </c>
      <c r="I66" s="19">
        <f t="shared" ref="I66" si="18">SUM(I57:I65)</f>
        <v>0</v>
      </c>
      <c r="J66" s="19">
        <f t="shared" ref="J66:L66" si="19">SUM(J57:J65)</f>
        <v>0</v>
      </c>
      <c r="K66" s="25"/>
      <c r="L66" s="19">
        <f t="shared" si="19"/>
        <v>0</v>
      </c>
    </row>
    <row r="67" spans="1:12" ht="15.75" customHeight="1" x14ac:dyDescent="0.2">
      <c r="A67" s="29">
        <f>A48</f>
        <v>1</v>
      </c>
      <c r="B67" s="30">
        <f>B48</f>
        <v>3</v>
      </c>
      <c r="C67" s="61" t="s">
        <v>4</v>
      </c>
      <c r="D67" s="62"/>
      <c r="E67" s="31"/>
      <c r="F67" s="32">
        <f>F56+F66</f>
        <v>0</v>
      </c>
      <c r="G67" s="32">
        <f t="shared" ref="G67" si="20">G56+G66</f>
        <v>0</v>
      </c>
      <c r="H67" s="32">
        <f t="shared" ref="H67" si="21">H56+H66</f>
        <v>0</v>
      </c>
      <c r="I67" s="32">
        <f t="shared" ref="I67" si="22">I56+I66</f>
        <v>0</v>
      </c>
      <c r="J67" s="32">
        <f t="shared" ref="J67:L67" si="23">J56+J66</f>
        <v>0</v>
      </c>
      <c r="K67" s="32"/>
      <c r="L67" s="32">
        <f t="shared" si="23"/>
        <v>0</v>
      </c>
    </row>
    <row r="68" spans="1:12" ht="25.5" x14ac:dyDescent="0.25">
      <c r="A68" s="20">
        <v>1</v>
      </c>
      <c r="B68" s="21">
        <v>4</v>
      </c>
      <c r="C68" s="22" t="s">
        <v>20</v>
      </c>
      <c r="D68" s="68" t="s">
        <v>21</v>
      </c>
      <c r="E68" s="39" t="s">
        <v>47</v>
      </c>
      <c r="F68" s="40">
        <v>180</v>
      </c>
      <c r="G68" s="40">
        <v>7.01</v>
      </c>
      <c r="H68" s="40">
        <v>9.6999999999999993</v>
      </c>
      <c r="I68" s="40">
        <v>31.55</v>
      </c>
      <c r="J68" s="40">
        <v>255</v>
      </c>
      <c r="K68" s="41" t="s">
        <v>52</v>
      </c>
      <c r="L68" s="40">
        <v>37.5</v>
      </c>
    </row>
    <row r="69" spans="1:12" ht="15" x14ac:dyDescent="0.25">
      <c r="A69" s="23"/>
      <c r="B69" s="15"/>
      <c r="C69" s="11"/>
      <c r="D69" s="69" t="s">
        <v>45</v>
      </c>
      <c r="E69" s="42" t="s">
        <v>48</v>
      </c>
      <c r="F69" s="43">
        <v>40</v>
      </c>
      <c r="G69" s="43">
        <v>5.88</v>
      </c>
      <c r="H69" s="43">
        <v>6.14</v>
      </c>
      <c r="I69" s="43">
        <v>12.53</v>
      </c>
      <c r="J69" s="43">
        <v>117</v>
      </c>
      <c r="K69" s="44">
        <v>5</v>
      </c>
      <c r="L69" s="43">
        <v>18.399999999999999</v>
      </c>
    </row>
    <row r="70" spans="1:12" ht="15" x14ac:dyDescent="0.25">
      <c r="A70" s="23"/>
      <c r="B70" s="15"/>
      <c r="C70" s="11"/>
      <c r="D70" s="70" t="s">
        <v>22</v>
      </c>
      <c r="E70" s="42" t="s">
        <v>49</v>
      </c>
      <c r="F70" s="43">
        <v>200</v>
      </c>
      <c r="G70" s="43">
        <v>0.22</v>
      </c>
      <c r="H70" s="43">
        <v>0.08</v>
      </c>
      <c r="I70" s="43">
        <v>14.16</v>
      </c>
      <c r="J70" s="43">
        <v>58</v>
      </c>
      <c r="K70" s="44">
        <v>423</v>
      </c>
      <c r="L70" s="43">
        <v>6.8</v>
      </c>
    </row>
    <row r="71" spans="1:12" ht="15" x14ac:dyDescent="0.25">
      <c r="A71" s="23"/>
      <c r="B71" s="15"/>
      <c r="C71" s="11"/>
      <c r="D71" s="70" t="s">
        <v>23</v>
      </c>
      <c r="E71" s="42" t="s">
        <v>50</v>
      </c>
      <c r="F71" s="43">
        <v>25</v>
      </c>
      <c r="G71" s="43">
        <v>1.93</v>
      </c>
      <c r="H71" s="43">
        <v>0.75</v>
      </c>
      <c r="I71" s="43">
        <v>12.53</v>
      </c>
      <c r="J71" s="43">
        <v>65</v>
      </c>
      <c r="K71" s="44">
        <v>1</v>
      </c>
      <c r="L71" s="43">
        <v>2.2000000000000002</v>
      </c>
    </row>
    <row r="72" spans="1:12" ht="15" x14ac:dyDescent="0.25">
      <c r="A72" s="23"/>
      <c r="B72" s="15"/>
      <c r="C72" s="11"/>
      <c r="D72" s="71" t="s">
        <v>46</v>
      </c>
      <c r="E72" s="42" t="s">
        <v>51</v>
      </c>
      <c r="F72" s="43">
        <v>150</v>
      </c>
      <c r="G72" s="43">
        <v>0.4</v>
      </c>
      <c r="H72" s="43">
        <v>0.4</v>
      </c>
      <c r="I72" s="43">
        <v>9.8000000000000007</v>
      </c>
      <c r="J72" s="43">
        <v>44</v>
      </c>
      <c r="K72" s="56">
        <v>403</v>
      </c>
      <c r="L72" s="43">
        <v>26.1</v>
      </c>
    </row>
    <row r="73" spans="1:12" ht="15" x14ac:dyDescent="0.25">
      <c r="A73" s="23"/>
      <c r="B73" s="15"/>
      <c r="C73" s="11"/>
      <c r="D73" s="70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SUM(F68:F75)</f>
        <v>595</v>
      </c>
      <c r="G76" s="19">
        <f t="shared" ref="G76" si="24">SUM(G68:G75)</f>
        <v>15.440000000000001</v>
      </c>
      <c r="H76" s="19">
        <f t="shared" ref="H76" si="25">SUM(H68:H75)</f>
        <v>17.07</v>
      </c>
      <c r="I76" s="19">
        <f t="shared" ref="I76" si="26">SUM(I68:I75)</f>
        <v>80.569999999999993</v>
      </c>
      <c r="J76" s="19">
        <f t="shared" ref="J76:L76" si="27">SUM(J68:J75)</f>
        <v>539</v>
      </c>
      <c r="K76" s="25"/>
      <c r="L76" s="19">
        <f t="shared" si="27"/>
        <v>91</v>
      </c>
    </row>
    <row r="77" spans="1:12" ht="15" x14ac:dyDescent="0.25">
      <c r="A77" s="26">
        <f>A68</f>
        <v>1</v>
      </c>
      <c r="B77" s="13">
        <f>B68</f>
        <v>4</v>
      </c>
      <c r="C77" s="10" t="s">
        <v>24</v>
      </c>
      <c r="D77" s="70" t="s">
        <v>25</v>
      </c>
      <c r="E77" s="42" t="s">
        <v>53</v>
      </c>
      <c r="F77" s="43">
        <v>60</v>
      </c>
      <c r="G77" s="43">
        <v>0.68</v>
      </c>
      <c r="H77" s="43">
        <v>3.11</v>
      </c>
      <c r="I77" s="43">
        <v>6.53</v>
      </c>
      <c r="J77" s="43">
        <v>57</v>
      </c>
      <c r="K77" s="44">
        <v>21</v>
      </c>
      <c r="L77" s="43">
        <v>14.9</v>
      </c>
    </row>
    <row r="78" spans="1:12" ht="15" x14ac:dyDescent="0.25">
      <c r="A78" s="23"/>
      <c r="B78" s="15"/>
      <c r="C78" s="11"/>
      <c r="D78" s="70" t="s">
        <v>26</v>
      </c>
      <c r="E78" s="42" t="s">
        <v>54</v>
      </c>
      <c r="F78" s="43">
        <v>210</v>
      </c>
      <c r="G78" s="43">
        <v>3.48</v>
      </c>
      <c r="H78" s="43">
        <v>5.59</v>
      </c>
      <c r="I78" s="43">
        <v>15.9</v>
      </c>
      <c r="J78" s="43">
        <v>119</v>
      </c>
      <c r="K78" s="44" t="s">
        <v>60</v>
      </c>
      <c r="L78" s="43">
        <v>20.7</v>
      </c>
    </row>
    <row r="79" spans="1:12" ht="15" x14ac:dyDescent="0.25">
      <c r="A79" s="23"/>
      <c r="B79" s="15"/>
      <c r="C79" s="11"/>
      <c r="D79" s="70" t="s">
        <v>27</v>
      </c>
      <c r="E79" s="42" t="s">
        <v>55</v>
      </c>
      <c r="F79" s="43">
        <v>90</v>
      </c>
      <c r="G79" s="43">
        <v>12.46</v>
      </c>
      <c r="H79" s="43">
        <v>9.16</v>
      </c>
      <c r="I79" s="43">
        <v>2.37</v>
      </c>
      <c r="J79" s="43">
        <v>168</v>
      </c>
      <c r="K79" s="56" t="s">
        <v>61</v>
      </c>
      <c r="L79" s="43">
        <v>61.9</v>
      </c>
    </row>
    <row r="80" spans="1:12" ht="15" x14ac:dyDescent="0.25">
      <c r="A80" s="23"/>
      <c r="B80" s="15"/>
      <c r="C80" s="11"/>
      <c r="D80" s="70" t="s">
        <v>28</v>
      </c>
      <c r="E80" s="42" t="s">
        <v>56</v>
      </c>
      <c r="F80" s="43">
        <v>150</v>
      </c>
      <c r="G80" s="43">
        <v>3.03</v>
      </c>
      <c r="H80" s="43">
        <v>5.48</v>
      </c>
      <c r="I80" s="43">
        <v>26.9</v>
      </c>
      <c r="J80" s="43">
        <v>186</v>
      </c>
      <c r="K80" s="44" t="s">
        <v>62</v>
      </c>
      <c r="L80" s="43"/>
    </row>
    <row r="81" spans="1:12" ht="15" x14ac:dyDescent="0.25">
      <c r="A81" s="23"/>
      <c r="B81" s="15"/>
      <c r="C81" s="11"/>
      <c r="D81" s="70" t="s">
        <v>29</v>
      </c>
      <c r="E81" s="42" t="s">
        <v>57</v>
      </c>
      <c r="F81" s="43">
        <v>200</v>
      </c>
      <c r="G81" s="43">
        <v>0.16</v>
      </c>
      <c r="H81" s="43">
        <v>0.1</v>
      </c>
      <c r="I81" s="43">
        <v>28.14</v>
      </c>
      <c r="J81" s="43">
        <v>101</v>
      </c>
      <c r="K81" s="44" t="s">
        <v>63</v>
      </c>
      <c r="L81" s="43">
        <v>14.5</v>
      </c>
    </row>
    <row r="82" spans="1:12" ht="15" x14ac:dyDescent="0.25">
      <c r="A82" s="23"/>
      <c r="B82" s="15"/>
      <c r="C82" s="11"/>
      <c r="D82" s="70" t="s">
        <v>30</v>
      </c>
      <c r="E82" s="42" t="s">
        <v>58</v>
      </c>
      <c r="F82" s="43">
        <v>25</v>
      </c>
      <c r="G82" s="43">
        <v>1.1599999999999999</v>
      </c>
      <c r="H82" s="43">
        <v>0.45</v>
      </c>
      <c r="I82" s="43">
        <v>12.53</v>
      </c>
      <c r="J82" s="43">
        <v>39</v>
      </c>
      <c r="K82" s="44">
        <v>1</v>
      </c>
      <c r="L82" s="43">
        <v>2.2000000000000002</v>
      </c>
    </row>
    <row r="83" spans="1:12" ht="15" x14ac:dyDescent="0.25">
      <c r="A83" s="23"/>
      <c r="B83" s="15"/>
      <c r="C83" s="11"/>
      <c r="D83" s="70" t="s">
        <v>31</v>
      </c>
      <c r="E83" s="42" t="s">
        <v>59</v>
      </c>
      <c r="F83" s="43">
        <v>40</v>
      </c>
      <c r="G83" s="43">
        <v>2.64</v>
      </c>
      <c r="H83" s="43">
        <v>0.48</v>
      </c>
      <c r="I83" s="43">
        <v>15.8</v>
      </c>
      <c r="J83" s="43">
        <v>78</v>
      </c>
      <c r="K83" s="56">
        <v>2</v>
      </c>
      <c r="L83" s="43">
        <v>2.8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32</v>
      </c>
      <c r="E86" s="9"/>
      <c r="F86" s="19">
        <f>SUM(F77:F85)</f>
        <v>775</v>
      </c>
      <c r="G86" s="19">
        <f t="shared" ref="G86" si="28">SUM(G77:G85)</f>
        <v>23.610000000000003</v>
      </c>
      <c r="H86" s="19">
        <f t="shared" ref="H86" si="29">SUM(H77:H85)</f>
        <v>24.37</v>
      </c>
      <c r="I86" s="19">
        <f t="shared" ref="I86" si="30">SUM(I77:I85)</f>
        <v>108.17</v>
      </c>
      <c r="J86" s="19">
        <f t="shared" ref="J86:L86" si="31">SUM(J77:J85)</f>
        <v>748</v>
      </c>
      <c r="K86" s="25"/>
      <c r="L86" s="19">
        <f t="shared" si="31"/>
        <v>117</v>
      </c>
    </row>
    <row r="87" spans="1:12" ht="15.75" customHeight="1" x14ac:dyDescent="0.2">
      <c r="A87" s="29">
        <f>A68</f>
        <v>1</v>
      </c>
      <c r="B87" s="30">
        <f>B68</f>
        <v>4</v>
      </c>
      <c r="C87" s="61" t="s">
        <v>4</v>
      </c>
      <c r="D87" s="62"/>
      <c r="E87" s="31"/>
      <c r="F87" s="32">
        <f>F76+F86</f>
        <v>1370</v>
      </c>
      <c r="G87" s="32">
        <f t="shared" ref="G87" si="32">G76+G86</f>
        <v>39.050000000000004</v>
      </c>
      <c r="H87" s="32">
        <f t="shared" ref="H87" si="33">H76+H86</f>
        <v>41.44</v>
      </c>
      <c r="I87" s="32">
        <f t="shared" ref="I87" si="34">I76+I86</f>
        <v>188.74</v>
      </c>
      <c r="J87" s="32">
        <f t="shared" ref="J87:L87" si="35">J76+J86</f>
        <v>1287</v>
      </c>
      <c r="K87" s="32"/>
      <c r="L87" s="32">
        <f t="shared" si="35"/>
        <v>208</v>
      </c>
    </row>
    <row r="88" spans="1:12" ht="25.5" x14ac:dyDescent="0.25">
      <c r="A88" s="20">
        <v>1</v>
      </c>
      <c r="B88" s="21">
        <v>5</v>
      </c>
      <c r="C88" s="22" t="s">
        <v>20</v>
      </c>
      <c r="D88" s="72" t="s">
        <v>21</v>
      </c>
      <c r="E88" s="39" t="s">
        <v>65</v>
      </c>
      <c r="F88" s="40">
        <v>230</v>
      </c>
      <c r="G88" s="40">
        <v>17.190000000000001</v>
      </c>
      <c r="H88" s="40">
        <v>14.79</v>
      </c>
      <c r="I88" s="40">
        <v>24.4</v>
      </c>
      <c r="J88" s="40">
        <v>312</v>
      </c>
      <c r="K88" s="41">
        <v>271</v>
      </c>
      <c r="L88" s="40">
        <v>46.5</v>
      </c>
    </row>
    <row r="89" spans="1:12" ht="15" x14ac:dyDescent="0.25">
      <c r="A89" s="23"/>
      <c r="B89" s="15"/>
      <c r="C89" s="11"/>
      <c r="D89" s="73" t="s">
        <v>22</v>
      </c>
      <c r="E89" s="42" t="s">
        <v>66</v>
      </c>
      <c r="F89" s="43">
        <v>45</v>
      </c>
      <c r="G89" s="43">
        <v>2</v>
      </c>
      <c r="H89" s="43">
        <v>2.2999999999999998</v>
      </c>
      <c r="I89" s="43">
        <v>20.7</v>
      </c>
      <c r="J89" s="43">
        <v>88</v>
      </c>
      <c r="K89" s="44">
        <v>3</v>
      </c>
      <c r="L89" s="43">
        <v>33.4</v>
      </c>
    </row>
    <row r="90" spans="1:12" ht="15" x14ac:dyDescent="0.25">
      <c r="A90" s="23"/>
      <c r="B90" s="15"/>
      <c r="C90" s="11"/>
      <c r="D90" s="70" t="s">
        <v>23</v>
      </c>
      <c r="E90" s="42" t="s">
        <v>67</v>
      </c>
      <c r="F90" s="43">
        <v>200</v>
      </c>
      <c r="G90" s="43">
        <v>1.93</v>
      </c>
      <c r="H90" s="43">
        <v>0.75</v>
      </c>
      <c r="I90" s="43">
        <v>12.53</v>
      </c>
      <c r="J90" s="43">
        <v>65</v>
      </c>
      <c r="K90" s="44" t="s">
        <v>64</v>
      </c>
      <c r="L90" s="43">
        <v>8.9</v>
      </c>
    </row>
    <row r="91" spans="1:12" ht="15" x14ac:dyDescent="0.25">
      <c r="A91" s="23"/>
      <c r="B91" s="15"/>
      <c r="C91" s="11"/>
      <c r="D91" s="70" t="s">
        <v>45</v>
      </c>
      <c r="E91" s="42" t="s">
        <v>50</v>
      </c>
      <c r="F91" s="43">
        <v>25</v>
      </c>
      <c r="G91" s="43">
        <v>3</v>
      </c>
      <c r="H91" s="43">
        <v>3</v>
      </c>
      <c r="I91" s="43">
        <v>18</v>
      </c>
      <c r="J91" s="43">
        <v>107</v>
      </c>
      <c r="K91" s="44">
        <v>1</v>
      </c>
      <c r="L91" s="43">
        <v>2.2000000000000002</v>
      </c>
    </row>
    <row r="92" spans="1:12" ht="15" x14ac:dyDescent="0.25">
      <c r="A92" s="23"/>
      <c r="B92" s="15"/>
      <c r="C92" s="11"/>
      <c r="D92" s="71"/>
      <c r="E92" s="42"/>
      <c r="F92" s="43"/>
      <c r="G92" s="43"/>
      <c r="H92" s="43"/>
      <c r="I92" s="43"/>
      <c r="J92" s="43"/>
      <c r="K92" s="56"/>
      <c r="L92" s="43"/>
    </row>
    <row r="93" spans="1:12" ht="15" x14ac:dyDescent="0.25">
      <c r="A93" s="23"/>
      <c r="B93" s="15"/>
      <c r="C93" s="11"/>
      <c r="D93" s="74"/>
      <c r="E93" s="42"/>
      <c r="F93" s="43"/>
      <c r="G93" s="43"/>
      <c r="H93" s="43"/>
      <c r="I93" s="43"/>
      <c r="J93" s="43"/>
      <c r="K93" s="56"/>
      <c r="L93" s="43"/>
    </row>
    <row r="94" spans="1:12" ht="15" x14ac:dyDescent="0.25">
      <c r="A94" s="23"/>
      <c r="B94" s="15"/>
      <c r="C94" s="11"/>
      <c r="D94" s="73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3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32</v>
      </c>
      <c r="E96" s="9"/>
      <c r="F96" s="19">
        <f>SUM(F88:F95)</f>
        <v>500</v>
      </c>
      <c r="G96" s="19">
        <f t="shared" ref="G96" si="36">SUM(G88:G95)</f>
        <v>24.12</v>
      </c>
      <c r="H96" s="19">
        <f t="shared" ref="H96" si="37">SUM(H88:H95)</f>
        <v>20.84</v>
      </c>
      <c r="I96" s="19">
        <f t="shared" ref="I96" si="38">SUM(I88:I95)</f>
        <v>75.63</v>
      </c>
      <c r="J96" s="19">
        <f t="shared" ref="J96:L96" si="39">SUM(J88:J95)</f>
        <v>572</v>
      </c>
      <c r="K96" s="25"/>
      <c r="L96" s="19">
        <f t="shared" si="39"/>
        <v>91.000000000000014</v>
      </c>
    </row>
    <row r="97" spans="1:12" ht="15" x14ac:dyDescent="0.25">
      <c r="A97" s="26">
        <f>A88</f>
        <v>1</v>
      </c>
      <c r="B97" s="13">
        <f>B88</f>
        <v>5</v>
      </c>
      <c r="C97" s="10" t="s">
        <v>24</v>
      </c>
      <c r="D97" s="70" t="s">
        <v>25</v>
      </c>
      <c r="E97" s="42" t="s">
        <v>68</v>
      </c>
      <c r="F97" s="43">
        <v>60</v>
      </c>
      <c r="G97" s="43">
        <v>0.32</v>
      </c>
      <c r="H97" s="43">
        <v>4.04</v>
      </c>
      <c r="I97" s="43">
        <v>0.94</v>
      </c>
      <c r="J97" s="43">
        <v>42</v>
      </c>
      <c r="K97" s="56">
        <v>21</v>
      </c>
      <c r="L97" s="43">
        <v>14.9</v>
      </c>
    </row>
    <row r="98" spans="1:12" ht="15" x14ac:dyDescent="0.25">
      <c r="A98" s="23"/>
      <c r="B98" s="15"/>
      <c r="C98" s="11"/>
      <c r="D98" s="70" t="s">
        <v>26</v>
      </c>
      <c r="E98" s="42" t="s">
        <v>69</v>
      </c>
      <c r="F98" s="43">
        <v>210</v>
      </c>
      <c r="G98" s="43">
        <v>3.36</v>
      </c>
      <c r="H98" s="43">
        <v>5.63</v>
      </c>
      <c r="I98" s="43">
        <v>15.67</v>
      </c>
      <c r="J98" s="43">
        <v>113</v>
      </c>
      <c r="K98" s="56">
        <v>112</v>
      </c>
      <c r="L98" s="43">
        <v>20.7</v>
      </c>
    </row>
    <row r="99" spans="1:12" ht="15" x14ac:dyDescent="0.25">
      <c r="A99" s="23"/>
      <c r="B99" s="15"/>
      <c r="C99" s="11"/>
      <c r="D99" s="70" t="s">
        <v>27</v>
      </c>
      <c r="E99" s="42" t="s">
        <v>70</v>
      </c>
      <c r="F99" s="43">
        <v>200</v>
      </c>
      <c r="G99" s="43">
        <v>13.87</v>
      </c>
      <c r="H99" s="43">
        <v>13.8</v>
      </c>
      <c r="I99" s="43">
        <v>34.82</v>
      </c>
      <c r="J99" s="43">
        <v>334</v>
      </c>
      <c r="K99" s="44">
        <v>334</v>
      </c>
      <c r="L99" s="43">
        <v>61.9</v>
      </c>
    </row>
    <row r="100" spans="1:12" ht="15" x14ac:dyDescent="0.25">
      <c r="A100" s="23"/>
      <c r="B100" s="15"/>
      <c r="C100" s="11"/>
      <c r="D100" s="70" t="s">
        <v>29</v>
      </c>
      <c r="E100" s="42" t="s">
        <v>71</v>
      </c>
      <c r="F100" s="43">
        <v>200</v>
      </c>
      <c r="G100" s="43">
        <v>0.68</v>
      </c>
      <c r="H100" s="43">
        <v>0.28000000000000003</v>
      </c>
      <c r="I100" s="43">
        <v>21.62</v>
      </c>
      <c r="J100" s="43">
        <v>124</v>
      </c>
      <c r="K100" s="44">
        <v>441</v>
      </c>
      <c r="L100" s="43">
        <v>14.5</v>
      </c>
    </row>
    <row r="101" spans="1:12" ht="15" x14ac:dyDescent="0.25">
      <c r="A101" s="23"/>
      <c r="B101" s="15"/>
      <c r="C101" s="11"/>
      <c r="D101" s="70" t="s">
        <v>30</v>
      </c>
      <c r="E101" s="42" t="s">
        <v>58</v>
      </c>
      <c r="F101" s="43">
        <v>25</v>
      </c>
      <c r="G101" s="43">
        <v>1.1599999999999999</v>
      </c>
      <c r="H101" s="43">
        <v>0.45</v>
      </c>
      <c r="I101" s="43">
        <v>12.53</v>
      </c>
      <c r="J101" s="43">
        <v>39</v>
      </c>
      <c r="K101" s="44">
        <v>1</v>
      </c>
      <c r="L101" s="43">
        <v>2.2000000000000002</v>
      </c>
    </row>
    <row r="102" spans="1:12" ht="15" x14ac:dyDescent="0.25">
      <c r="A102" s="23"/>
      <c r="B102" s="15"/>
      <c r="C102" s="11"/>
      <c r="D102" s="70" t="s">
        <v>31</v>
      </c>
      <c r="E102" s="42" t="s">
        <v>59</v>
      </c>
      <c r="F102" s="43">
        <v>40</v>
      </c>
      <c r="G102" s="43">
        <v>2.64</v>
      </c>
      <c r="H102" s="43">
        <v>0.48</v>
      </c>
      <c r="I102" s="43">
        <v>15.8</v>
      </c>
      <c r="J102" s="43">
        <v>78</v>
      </c>
      <c r="K102" s="44">
        <v>2</v>
      </c>
      <c r="L102" s="43">
        <v>2.8</v>
      </c>
    </row>
    <row r="103" spans="1:12" ht="15" x14ac:dyDescent="0.25">
      <c r="A103" s="23"/>
      <c r="B103" s="15"/>
      <c r="C103" s="11"/>
      <c r="D103" s="70"/>
      <c r="E103" s="42"/>
      <c r="F103" s="43"/>
      <c r="G103" s="43"/>
      <c r="H103" s="43"/>
      <c r="I103" s="43"/>
      <c r="J103" s="43"/>
      <c r="K103" s="56"/>
      <c r="L103" s="43"/>
    </row>
    <row r="104" spans="1:12" ht="15" x14ac:dyDescent="0.25">
      <c r="A104" s="23"/>
      <c r="B104" s="15"/>
      <c r="C104" s="11"/>
      <c r="D104" s="73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32</v>
      </c>
      <c r="E106" s="9"/>
      <c r="F106" s="19">
        <f>SUM(F97:F105)</f>
        <v>735</v>
      </c>
      <c r="G106" s="19">
        <f t="shared" ref="G106" si="40">SUM(G97:G105)</f>
        <v>22.029999999999998</v>
      </c>
      <c r="H106" s="19">
        <f t="shared" ref="H106" si="41">SUM(H97:H105)</f>
        <v>24.68</v>
      </c>
      <c r="I106" s="19">
        <f t="shared" ref="I106" si="42">SUM(I97:I105)</f>
        <v>101.38</v>
      </c>
      <c r="J106" s="19">
        <f t="shared" ref="J106:L106" si="43">SUM(J97:J105)</f>
        <v>730</v>
      </c>
      <c r="K106" s="25"/>
      <c r="L106" s="19">
        <f t="shared" si="43"/>
        <v>117</v>
      </c>
    </row>
    <row r="107" spans="1:12" ht="15.75" customHeight="1" thickBot="1" x14ac:dyDescent="0.25">
      <c r="A107" s="29">
        <f>A88</f>
        <v>1</v>
      </c>
      <c r="B107" s="30">
        <f>B88</f>
        <v>5</v>
      </c>
      <c r="C107" s="61" t="s">
        <v>4</v>
      </c>
      <c r="D107" s="62"/>
      <c r="E107" s="31"/>
      <c r="F107" s="32">
        <f>F96+F106</f>
        <v>1235</v>
      </c>
      <c r="G107" s="32">
        <f t="shared" ref="G107" si="44">G96+G106</f>
        <v>46.15</v>
      </c>
      <c r="H107" s="32">
        <f t="shared" ref="H107" si="45">H96+H106</f>
        <v>45.519999999999996</v>
      </c>
      <c r="I107" s="32">
        <f t="shared" ref="I107" si="46">I96+I106</f>
        <v>177.01</v>
      </c>
      <c r="J107" s="32">
        <f t="shared" ref="J107:L107" si="47">J96+J106</f>
        <v>1302</v>
      </c>
      <c r="K107" s="32"/>
      <c r="L107" s="32">
        <f t="shared" si="47"/>
        <v>208</v>
      </c>
    </row>
    <row r="108" spans="1:12" ht="15" x14ac:dyDescent="0.25">
      <c r="A108" s="20">
        <v>2</v>
      </c>
      <c r="B108" s="21">
        <v>1</v>
      </c>
      <c r="C108" s="22" t="s">
        <v>20</v>
      </c>
      <c r="D108" s="75" t="s">
        <v>21</v>
      </c>
      <c r="E108" s="39" t="s">
        <v>77</v>
      </c>
      <c r="F108" s="40">
        <v>180</v>
      </c>
      <c r="G108" s="40">
        <v>6.8</v>
      </c>
      <c r="H108" s="40">
        <v>7.3</v>
      </c>
      <c r="I108" s="40">
        <v>23.5</v>
      </c>
      <c r="J108" s="40">
        <v>223</v>
      </c>
      <c r="K108" s="41" t="s">
        <v>72</v>
      </c>
      <c r="L108" s="40">
        <v>25.5</v>
      </c>
    </row>
    <row r="109" spans="1:12" ht="15" x14ac:dyDescent="0.25">
      <c r="A109" s="23"/>
      <c r="B109" s="15"/>
      <c r="C109" s="11"/>
      <c r="D109" s="69" t="s">
        <v>45</v>
      </c>
      <c r="E109" s="42" t="s">
        <v>78</v>
      </c>
      <c r="F109" s="43">
        <v>15</v>
      </c>
      <c r="G109" s="43">
        <v>3.95</v>
      </c>
      <c r="H109" s="43">
        <v>3.99</v>
      </c>
      <c r="I109" s="43">
        <v>0</v>
      </c>
      <c r="J109" s="43">
        <v>52</v>
      </c>
      <c r="K109" s="56" t="s">
        <v>73</v>
      </c>
      <c r="L109" s="43">
        <v>14.4</v>
      </c>
    </row>
    <row r="110" spans="1:12" ht="15" x14ac:dyDescent="0.25">
      <c r="A110" s="23"/>
      <c r="B110" s="15"/>
      <c r="C110" s="11"/>
      <c r="D110" s="70" t="s">
        <v>22</v>
      </c>
      <c r="E110" s="42" t="s">
        <v>79</v>
      </c>
      <c r="F110" s="43">
        <v>200</v>
      </c>
      <c r="G110" s="43">
        <v>3.86</v>
      </c>
      <c r="H110" s="43">
        <v>3.84</v>
      </c>
      <c r="I110" s="43">
        <v>14.7</v>
      </c>
      <c r="J110" s="43">
        <v>108</v>
      </c>
      <c r="K110" s="44" t="s">
        <v>74</v>
      </c>
      <c r="L110" s="43">
        <v>15.5</v>
      </c>
    </row>
    <row r="111" spans="1:12" ht="15" x14ac:dyDescent="0.25">
      <c r="A111" s="23"/>
      <c r="B111" s="15"/>
      <c r="C111" s="11"/>
      <c r="D111" s="70" t="s">
        <v>23</v>
      </c>
      <c r="E111" s="42" t="s">
        <v>50</v>
      </c>
      <c r="F111" s="43">
        <v>25</v>
      </c>
      <c r="G111" s="43">
        <v>1.93</v>
      </c>
      <c r="H111" s="43">
        <v>0.75</v>
      </c>
      <c r="I111" s="43">
        <v>12.53</v>
      </c>
      <c r="J111" s="43">
        <v>65</v>
      </c>
      <c r="K111" s="44" t="s">
        <v>75</v>
      </c>
      <c r="L111" s="43">
        <v>2.2000000000000002</v>
      </c>
    </row>
    <row r="112" spans="1:12" ht="15" x14ac:dyDescent="0.25">
      <c r="A112" s="23"/>
      <c r="B112" s="15"/>
      <c r="C112" s="11"/>
      <c r="D112" s="71" t="s">
        <v>45</v>
      </c>
      <c r="E112" s="42" t="s">
        <v>80</v>
      </c>
      <c r="F112" s="43">
        <v>125</v>
      </c>
      <c r="G112" s="43">
        <v>3.1</v>
      </c>
      <c r="H112" s="43">
        <v>2.5</v>
      </c>
      <c r="I112" s="43">
        <v>18</v>
      </c>
      <c r="J112" s="43">
        <v>107</v>
      </c>
      <c r="K112" s="56" t="s">
        <v>76</v>
      </c>
      <c r="L112" s="43">
        <v>33.4</v>
      </c>
    </row>
    <row r="113" spans="1:12" ht="15" x14ac:dyDescent="0.25">
      <c r="A113" s="23"/>
      <c r="B113" s="15"/>
      <c r="C113" s="11"/>
      <c r="D113" s="70"/>
      <c r="E113" s="42"/>
      <c r="F113" s="43"/>
      <c r="G113" s="43"/>
      <c r="H113" s="43"/>
      <c r="I113" s="43"/>
      <c r="J113" s="43"/>
      <c r="K113" s="59"/>
      <c r="L113" s="43"/>
    </row>
    <row r="114" spans="1:12" ht="15" x14ac:dyDescent="0.25">
      <c r="A114" s="23"/>
      <c r="B114" s="15"/>
      <c r="C114" s="11"/>
      <c r="D114" s="73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32</v>
      </c>
      <c r="E116" s="9"/>
      <c r="F116" s="19">
        <f>SUM(F108:F115)</f>
        <v>545</v>
      </c>
      <c r="G116" s="19">
        <f t="shared" ref="G116:J116" si="48">SUM(G108:G115)</f>
        <v>19.64</v>
      </c>
      <c r="H116" s="19">
        <f t="shared" si="48"/>
        <v>18.38</v>
      </c>
      <c r="I116" s="19">
        <f t="shared" si="48"/>
        <v>68.73</v>
      </c>
      <c r="J116" s="19">
        <f t="shared" si="48"/>
        <v>555</v>
      </c>
      <c r="K116" s="25"/>
      <c r="L116" s="19">
        <f t="shared" ref="L116" si="49">SUM(L108:L115)</f>
        <v>91</v>
      </c>
    </row>
    <row r="117" spans="1:12" ht="15" x14ac:dyDescent="0.25">
      <c r="A117" s="26">
        <f>A108</f>
        <v>2</v>
      </c>
      <c r="B117" s="13">
        <f>B108</f>
        <v>1</v>
      </c>
      <c r="C117" s="10" t="s">
        <v>24</v>
      </c>
      <c r="D117" s="70" t="s">
        <v>25</v>
      </c>
      <c r="E117" s="42" t="s">
        <v>82</v>
      </c>
      <c r="F117" s="43">
        <v>60</v>
      </c>
      <c r="G117" s="43">
        <v>0.52</v>
      </c>
      <c r="H117" s="43">
        <v>4.0599999999999996</v>
      </c>
      <c r="I117" s="43">
        <v>5.57</v>
      </c>
      <c r="J117" s="43">
        <v>52</v>
      </c>
      <c r="K117" s="44">
        <v>67</v>
      </c>
      <c r="L117" s="43">
        <v>13.4</v>
      </c>
    </row>
    <row r="118" spans="1:12" ht="15" x14ac:dyDescent="0.25">
      <c r="A118" s="23"/>
      <c r="B118" s="15"/>
      <c r="C118" s="11"/>
      <c r="D118" s="70" t="s">
        <v>26</v>
      </c>
      <c r="E118" s="42" t="s">
        <v>83</v>
      </c>
      <c r="F118" s="43">
        <v>210</v>
      </c>
      <c r="G118" s="43">
        <v>2.94</v>
      </c>
      <c r="H118" s="43">
        <v>6.13</v>
      </c>
      <c r="I118" s="43">
        <v>9.0500000000000007</v>
      </c>
      <c r="J118" s="43">
        <v>103</v>
      </c>
      <c r="K118" s="44">
        <v>99</v>
      </c>
      <c r="L118" s="43">
        <v>19.600000000000001</v>
      </c>
    </row>
    <row r="119" spans="1:12" ht="15" x14ac:dyDescent="0.25">
      <c r="A119" s="23"/>
      <c r="B119" s="15"/>
      <c r="C119" s="11"/>
      <c r="D119" s="70" t="s">
        <v>27</v>
      </c>
      <c r="E119" s="42" t="s">
        <v>84</v>
      </c>
      <c r="F119" s="43">
        <v>90</v>
      </c>
      <c r="G119" s="43">
        <v>12.17</v>
      </c>
      <c r="H119" s="43">
        <v>11.14</v>
      </c>
      <c r="I119" s="43">
        <v>15.75</v>
      </c>
      <c r="J119" s="43">
        <v>162</v>
      </c>
      <c r="K119" s="44">
        <v>288</v>
      </c>
      <c r="L119" s="43">
        <v>52</v>
      </c>
    </row>
    <row r="120" spans="1:12" ht="15" x14ac:dyDescent="0.25">
      <c r="A120" s="23"/>
      <c r="B120" s="15"/>
      <c r="C120" s="11"/>
      <c r="D120" s="71" t="s">
        <v>28</v>
      </c>
      <c r="E120" s="42" t="s">
        <v>38</v>
      </c>
      <c r="F120" s="43">
        <v>150</v>
      </c>
      <c r="G120" s="43">
        <v>4.41</v>
      </c>
      <c r="H120" s="43">
        <v>3.36</v>
      </c>
      <c r="I120" s="43">
        <v>33.130000000000003</v>
      </c>
      <c r="J120" s="43">
        <v>176</v>
      </c>
      <c r="K120" s="44">
        <v>181</v>
      </c>
      <c r="L120" s="43">
        <v>13.1</v>
      </c>
    </row>
    <row r="121" spans="1:12" ht="15" x14ac:dyDescent="0.25">
      <c r="A121" s="23"/>
      <c r="B121" s="15"/>
      <c r="C121" s="11"/>
      <c r="D121" s="70" t="s">
        <v>29</v>
      </c>
      <c r="E121" s="42" t="s">
        <v>85</v>
      </c>
      <c r="F121" s="43">
        <v>200</v>
      </c>
      <c r="G121" s="43">
        <v>0.16</v>
      </c>
      <c r="H121" s="43">
        <v>0.16</v>
      </c>
      <c r="I121" s="43">
        <v>27.88</v>
      </c>
      <c r="J121" s="43">
        <v>114</v>
      </c>
      <c r="K121" s="44">
        <v>394</v>
      </c>
      <c r="L121" s="43">
        <v>13.9</v>
      </c>
    </row>
    <row r="122" spans="1:12" ht="15" x14ac:dyDescent="0.25">
      <c r="A122" s="23"/>
      <c r="B122" s="15"/>
      <c r="C122" s="11"/>
      <c r="D122" s="70" t="s">
        <v>30</v>
      </c>
      <c r="E122" s="42" t="s">
        <v>86</v>
      </c>
      <c r="F122" s="43">
        <v>25</v>
      </c>
      <c r="G122" s="43">
        <v>1.1599999999999999</v>
      </c>
      <c r="H122" s="43">
        <v>0.45</v>
      </c>
      <c r="I122" s="43">
        <v>7.52</v>
      </c>
      <c r="J122" s="43">
        <v>39</v>
      </c>
      <c r="K122" s="44" t="s">
        <v>75</v>
      </c>
      <c r="L122" s="43">
        <v>2.2000000000000002</v>
      </c>
    </row>
    <row r="123" spans="1:12" ht="25.5" x14ac:dyDescent="0.25">
      <c r="A123" s="23"/>
      <c r="B123" s="15"/>
      <c r="C123" s="11"/>
      <c r="D123" s="70" t="s">
        <v>31</v>
      </c>
      <c r="E123" s="42" t="s">
        <v>87</v>
      </c>
      <c r="F123" s="43">
        <v>40</v>
      </c>
      <c r="G123" s="43">
        <v>2.64</v>
      </c>
      <c r="H123" s="43">
        <v>0.48</v>
      </c>
      <c r="I123" s="43">
        <v>15.8</v>
      </c>
      <c r="J123" s="43">
        <v>78</v>
      </c>
      <c r="K123" s="44" t="s">
        <v>81</v>
      </c>
      <c r="L123" s="43">
        <v>2.8</v>
      </c>
    </row>
    <row r="124" spans="1:12" ht="15" x14ac:dyDescent="0.25">
      <c r="A124" s="23"/>
      <c r="B124" s="15"/>
      <c r="C124" s="11"/>
      <c r="D124" s="70"/>
      <c r="E124" s="42"/>
      <c r="F124" s="43"/>
      <c r="G124" s="43"/>
      <c r="H124" s="43"/>
      <c r="I124" s="43"/>
      <c r="J124" s="43"/>
      <c r="K124" s="56"/>
      <c r="L124" s="43"/>
    </row>
    <row r="125" spans="1:12" ht="15" x14ac:dyDescent="0.25">
      <c r="A125" s="23"/>
      <c r="B125" s="15"/>
      <c r="C125" s="11"/>
      <c r="D125" s="73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SUM(F117:F126)</f>
        <v>775</v>
      </c>
      <c r="G127" s="19">
        <f t="shared" ref="G127:J127" si="50">SUM(G117:G126)</f>
        <v>24</v>
      </c>
      <c r="H127" s="19">
        <f t="shared" si="50"/>
        <v>25.779999999999998</v>
      </c>
      <c r="I127" s="19">
        <f t="shared" si="50"/>
        <v>114.69999999999999</v>
      </c>
      <c r="J127" s="19">
        <f t="shared" si="50"/>
        <v>724</v>
      </c>
      <c r="K127" s="25"/>
      <c r="L127" s="19">
        <f t="shared" ref="L127" si="51">SUM(L117:L126)</f>
        <v>117</v>
      </c>
    </row>
    <row r="128" spans="1:12" ht="15.75" thickBot="1" x14ac:dyDescent="0.25">
      <c r="A128" s="29">
        <f>A108</f>
        <v>2</v>
      </c>
      <c r="B128" s="30">
        <f>B108</f>
        <v>1</v>
      </c>
      <c r="C128" s="61" t="s">
        <v>4</v>
      </c>
      <c r="D128" s="62"/>
      <c r="E128" s="31"/>
      <c r="F128" s="32">
        <f>F116+F127</f>
        <v>1320</v>
      </c>
      <c r="G128" s="32">
        <f t="shared" ref="G128" si="52">G116+G127</f>
        <v>43.64</v>
      </c>
      <c r="H128" s="32">
        <f t="shared" ref="H128" si="53">H116+H127</f>
        <v>44.16</v>
      </c>
      <c r="I128" s="32">
        <f t="shared" ref="I128" si="54">I116+I127</f>
        <v>183.43</v>
      </c>
      <c r="J128" s="32">
        <f t="shared" ref="J128:L128" si="55">J116+J127</f>
        <v>1279</v>
      </c>
      <c r="K128" s="32"/>
      <c r="L128" s="32">
        <f t="shared" si="55"/>
        <v>208</v>
      </c>
    </row>
    <row r="129" spans="1:12" ht="15" x14ac:dyDescent="0.25">
      <c r="A129" s="14">
        <v>2</v>
      </c>
      <c r="B129" s="15">
        <v>2</v>
      </c>
      <c r="C129" s="22" t="s">
        <v>20</v>
      </c>
      <c r="D129" s="72" t="s">
        <v>21</v>
      </c>
      <c r="E129" s="39" t="s">
        <v>88</v>
      </c>
      <c r="F129" s="40">
        <v>170</v>
      </c>
      <c r="G129" s="40">
        <v>13.74</v>
      </c>
      <c r="H129" s="40">
        <v>14.78</v>
      </c>
      <c r="I129" s="40">
        <v>35.9</v>
      </c>
      <c r="J129" s="40">
        <v>324</v>
      </c>
      <c r="K129" s="55">
        <v>240</v>
      </c>
      <c r="L129" s="40">
        <v>55.9</v>
      </c>
    </row>
    <row r="130" spans="1:12" ht="15" x14ac:dyDescent="0.25">
      <c r="A130" s="14"/>
      <c r="B130" s="15"/>
      <c r="C130" s="11"/>
      <c r="D130" s="73" t="s">
        <v>22</v>
      </c>
      <c r="E130" s="42" t="s">
        <v>49</v>
      </c>
      <c r="F130" s="43">
        <v>200</v>
      </c>
      <c r="G130" s="43">
        <v>0.18</v>
      </c>
      <c r="H130" s="43">
        <v>0.04</v>
      </c>
      <c r="I130" s="43">
        <v>10.14</v>
      </c>
      <c r="J130" s="43">
        <v>42</v>
      </c>
      <c r="K130" s="44">
        <v>375</v>
      </c>
      <c r="L130" s="43">
        <v>6.8</v>
      </c>
    </row>
    <row r="131" spans="1:12" ht="15" x14ac:dyDescent="0.25">
      <c r="A131" s="14"/>
      <c r="B131" s="15"/>
      <c r="C131" s="11"/>
      <c r="D131" s="76" t="s">
        <v>23</v>
      </c>
      <c r="E131" s="42" t="s">
        <v>50</v>
      </c>
      <c r="F131" s="43">
        <v>25</v>
      </c>
      <c r="G131" s="43">
        <v>1.93</v>
      </c>
      <c r="H131" s="43">
        <v>0.75</v>
      </c>
      <c r="I131" s="43">
        <v>12.53</v>
      </c>
      <c r="J131" s="43">
        <v>65</v>
      </c>
      <c r="K131" s="44">
        <v>1</v>
      </c>
      <c r="L131" s="43">
        <v>2.2000000000000002</v>
      </c>
    </row>
    <row r="132" spans="1:12" ht="15" x14ac:dyDescent="0.25">
      <c r="A132" s="14"/>
      <c r="B132" s="15"/>
      <c r="C132" s="11"/>
      <c r="D132" s="70" t="s">
        <v>46</v>
      </c>
      <c r="E132" s="42" t="s">
        <v>51</v>
      </c>
      <c r="F132" s="43">
        <v>150</v>
      </c>
      <c r="G132" s="43">
        <v>0.2</v>
      </c>
      <c r="H132" s="43">
        <v>0.4</v>
      </c>
      <c r="I132" s="43">
        <v>8.8000000000000007</v>
      </c>
      <c r="J132" s="43">
        <v>44</v>
      </c>
      <c r="K132" s="44">
        <v>403</v>
      </c>
      <c r="L132" s="43">
        <v>26.1</v>
      </c>
    </row>
    <row r="133" spans="1:12" ht="15" x14ac:dyDescent="0.25">
      <c r="A133" s="14"/>
      <c r="B133" s="15"/>
      <c r="C133" s="11"/>
      <c r="D133" s="70"/>
      <c r="E133" s="42"/>
      <c r="F133" s="43"/>
      <c r="G133" s="43"/>
      <c r="H133" s="43"/>
      <c r="I133" s="43"/>
      <c r="J133" s="43"/>
      <c r="K133" s="56"/>
      <c r="L133" s="43"/>
    </row>
    <row r="134" spans="1:12" ht="15" x14ac:dyDescent="0.25">
      <c r="A134" s="14"/>
      <c r="B134" s="15"/>
      <c r="C134" s="11"/>
      <c r="D134" s="71"/>
      <c r="E134" s="42"/>
      <c r="F134" s="43"/>
      <c r="G134" s="43"/>
      <c r="H134" s="43"/>
      <c r="I134" s="43"/>
      <c r="J134" s="43"/>
      <c r="K134" s="56"/>
      <c r="L134" s="43"/>
    </row>
    <row r="135" spans="1:12" ht="15" x14ac:dyDescent="0.25">
      <c r="A135" s="14"/>
      <c r="B135" s="15"/>
      <c r="C135" s="11"/>
      <c r="D135" s="70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545</v>
      </c>
      <c r="G138" s="19">
        <f t="shared" ref="G138:J138" si="56">SUM(G129:G137)</f>
        <v>16.05</v>
      </c>
      <c r="H138" s="19">
        <f t="shared" si="56"/>
        <v>15.969999999999999</v>
      </c>
      <c r="I138" s="19">
        <f t="shared" si="56"/>
        <v>67.37</v>
      </c>
      <c r="J138" s="19">
        <f t="shared" si="56"/>
        <v>475</v>
      </c>
      <c r="K138" s="25"/>
      <c r="L138" s="19">
        <f t="shared" ref="L138" si="57">SUM(L129:L137)</f>
        <v>91</v>
      </c>
    </row>
    <row r="139" spans="1:12" ht="15" x14ac:dyDescent="0.25">
      <c r="A139" s="13">
        <f>A129</f>
        <v>2</v>
      </c>
      <c r="B139" s="13">
        <f>B129</f>
        <v>2</v>
      </c>
      <c r="C139" s="10" t="s">
        <v>24</v>
      </c>
      <c r="D139" s="70" t="s">
        <v>25</v>
      </c>
      <c r="E139" s="42" t="s">
        <v>90</v>
      </c>
      <c r="F139" s="43">
        <v>60</v>
      </c>
      <c r="G139" s="43">
        <v>0.88</v>
      </c>
      <c r="H139" s="43">
        <v>3.65</v>
      </c>
      <c r="I139" s="43">
        <v>5.17</v>
      </c>
      <c r="J139" s="43">
        <v>57</v>
      </c>
      <c r="K139" s="44">
        <v>84</v>
      </c>
      <c r="L139" s="43">
        <v>13.4</v>
      </c>
    </row>
    <row r="140" spans="1:12" ht="15" x14ac:dyDescent="0.25">
      <c r="A140" s="14"/>
      <c r="B140" s="15"/>
      <c r="C140" s="11"/>
      <c r="D140" s="70" t="s">
        <v>26</v>
      </c>
      <c r="E140" s="42" t="s">
        <v>91</v>
      </c>
      <c r="F140" s="43">
        <v>210</v>
      </c>
      <c r="G140" s="43">
        <v>3.94</v>
      </c>
      <c r="H140" s="43">
        <v>6.13</v>
      </c>
      <c r="I140" s="43">
        <v>11.65</v>
      </c>
      <c r="J140" s="43">
        <v>103</v>
      </c>
      <c r="K140" s="56" t="s">
        <v>89</v>
      </c>
      <c r="L140" s="43">
        <v>23.6</v>
      </c>
    </row>
    <row r="141" spans="1:12" ht="15" x14ac:dyDescent="0.25">
      <c r="A141" s="14"/>
      <c r="B141" s="15"/>
      <c r="C141" s="11"/>
      <c r="D141" s="70" t="s">
        <v>27</v>
      </c>
      <c r="E141" s="42" t="s">
        <v>92</v>
      </c>
      <c r="F141" s="43">
        <v>90</v>
      </c>
      <c r="G141" s="43">
        <v>12.8</v>
      </c>
      <c r="H141" s="43">
        <v>10.02</v>
      </c>
      <c r="I141" s="43">
        <v>3.02</v>
      </c>
      <c r="J141" s="43">
        <v>156</v>
      </c>
      <c r="K141" s="56">
        <v>260</v>
      </c>
      <c r="L141" s="43">
        <v>46.1</v>
      </c>
    </row>
    <row r="142" spans="1:12" ht="15" x14ac:dyDescent="0.25">
      <c r="A142" s="14"/>
      <c r="B142" s="15"/>
      <c r="C142" s="11"/>
      <c r="D142" s="77" t="s">
        <v>28</v>
      </c>
      <c r="E142" s="42" t="s">
        <v>93</v>
      </c>
      <c r="F142" s="43">
        <v>150</v>
      </c>
      <c r="G142" s="43">
        <v>2.64</v>
      </c>
      <c r="H142" s="43">
        <v>4.8</v>
      </c>
      <c r="I142" s="43">
        <v>28</v>
      </c>
      <c r="J142" s="43">
        <v>184</v>
      </c>
      <c r="K142" s="56">
        <v>331</v>
      </c>
      <c r="L142" s="43">
        <v>15.9</v>
      </c>
    </row>
    <row r="143" spans="1:12" ht="15" x14ac:dyDescent="0.25">
      <c r="A143" s="14"/>
      <c r="B143" s="15"/>
      <c r="C143" s="11"/>
      <c r="D143" s="70" t="s">
        <v>29</v>
      </c>
      <c r="E143" s="42" t="s">
        <v>94</v>
      </c>
      <c r="F143" s="43">
        <v>200</v>
      </c>
      <c r="G143" s="43" t="s">
        <v>96</v>
      </c>
      <c r="H143" s="43">
        <v>0</v>
      </c>
      <c r="I143" s="43">
        <v>29.56</v>
      </c>
      <c r="J143" s="43">
        <v>120</v>
      </c>
      <c r="K143" s="44">
        <v>402</v>
      </c>
      <c r="L143" s="43">
        <v>13</v>
      </c>
    </row>
    <row r="144" spans="1:12" ht="15" x14ac:dyDescent="0.25">
      <c r="A144" s="14"/>
      <c r="B144" s="15"/>
      <c r="C144" s="11"/>
      <c r="D144" s="70" t="s">
        <v>30</v>
      </c>
      <c r="E144" s="42" t="s">
        <v>86</v>
      </c>
      <c r="F144" s="43">
        <v>25</v>
      </c>
      <c r="G144" s="43">
        <v>1.1599999999999999</v>
      </c>
      <c r="H144" s="43">
        <v>0.45</v>
      </c>
      <c r="I144" s="43">
        <v>7.52</v>
      </c>
      <c r="J144" s="43">
        <v>39</v>
      </c>
      <c r="K144" s="44" t="s">
        <v>75</v>
      </c>
      <c r="L144" s="43">
        <v>2.2000000000000002</v>
      </c>
    </row>
    <row r="145" spans="1:12" ht="25.5" x14ac:dyDescent="0.25">
      <c r="A145" s="14"/>
      <c r="B145" s="15"/>
      <c r="C145" s="11"/>
      <c r="D145" s="70" t="s">
        <v>31</v>
      </c>
      <c r="E145" s="42" t="s">
        <v>95</v>
      </c>
      <c r="F145" s="43">
        <v>40</v>
      </c>
      <c r="G145" s="43">
        <v>2.64</v>
      </c>
      <c r="H145" s="43">
        <v>0.48</v>
      </c>
      <c r="I145" s="43">
        <v>15.8</v>
      </c>
      <c r="J145" s="43">
        <v>78</v>
      </c>
      <c r="K145" s="56" t="s">
        <v>81</v>
      </c>
      <c r="L145" s="43">
        <v>2.8</v>
      </c>
    </row>
    <row r="146" spans="1:12" ht="15" x14ac:dyDescent="0.25">
      <c r="A146" s="14"/>
      <c r="B146" s="15"/>
      <c r="C146" s="11"/>
      <c r="D146" s="73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6"/>
      <c r="B148" s="17"/>
      <c r="C148" s="8"/>
      <c r="D148" s="18" t="s">
        <v>32</v>
      </c>
      <c r="E148" s="9"/>
      <c r="F148" s="19">
        <f>SUM(F139:F147)</f>
        <v>775</v>
      </c>
      <c r="G148" s="19">
        <f t="shared" ref="G148:J148" si="58">SUM(G139:G147)</f>
        <v>24.060000000000002</v>
      </c>
      <c r="H148" s="19">
        <f t="shared" si="58"/>
        <v>25.529999999999998</v>
      </c>
      <c r="I148" s="19">
        <f t="shared" si="58"/>
        <v>100.72</v>
      </c>
      <c r="J148" s="19">
        <f t="shared" si="58"/>
        <v>737</v>
      </c>
      <c r="K148" s="25"/>
      <c r="L148" s="19">
        <f t="shared" ref="L148" si="59">SUM(L139:L147)</f>
        <v>117</v>
      </c>
    </row>
    <row r="149" spans="1:12" ht="15.75" thickBot="1" x14ac:dyDescent="0.25">
      <c r="A149" s="33">
        <f>A129</f>
        <v>2</v>
      </c>
      <c r="B149" s="33">
        <f>B129</f>
        <v>2</v>
      </c>
      <c r="C149" s="61" t="s">
        <v>4</v>
      </c>
      <c r="D149" s="62"/>
      <c r="E149" s="31"/>
      <c r="F149" s="32">
        <f>F138+F148</f>
        <v>1320</v>
      </c>
      <c r="G149" s="32">
        <f t="shared" ref="G149" si="60">G138+G148</f>
        <v>40.11</v>
      </c>
      <c r="H149" s="32">
        <f t="shared" ref="H149" si="61">H138+H148</f>
        <v>41.5</v>
      </c>
      <c r="I149" s="32">
        <f t="shared" ref="I149" si="62">I138+I148</f>
        <v>168.09</v>
      </c>
      <c r="J149" s="32">
        <f t="shared" ref="J149:L149" si="63">J138+J148</f>
        <v>1212</v>
      </c>
      <c r="K149" s="32"/>
      <c r="L149" s="32">
        <f t="shared" si="63"/>
        <v>208</v>
      </c>
    </row>
    <row r="150" spans="1:12" ht="15" x14ac:dyDescent="0.25">
      <c r="A150" s="20">
        <v>2</v>
      </c>
      <c r="B150" s="21">
        <v>3</v>
      </c>
      <c r="C150" s="22" t="s">
        <v>20</v>
      </c>
      <c r="D150" s="72" t="s">
        <v>21</v>
      </c>
      <c r="E150" s="39" t="s">
        <v>98</v>
      </c>
      <c r="F150" s="40">
        <v>230</v>
      </c>
      <c r="G150" s="40">
        <v>10.91</v>
      </c>
      <c r="H150" s="40">
        <v>12.25</v>
      </c>
      <c r="I150" s="40">
        <v>36.72</v>
      </c>
      <c r="J150" s="40">
        <v>299</v>
      </c>
      <c r="K150" s="55">
        <v>315</v>
      </c>
      <c r="L150" s="40">
        <v>52.9</v>
      </c>
    </row>
    <row r="151" spans="1:12" ht="15" x14ac:dyDescent="0.25">
      <c r="A151" s="23"/>
      <c r="B151" s="15"/>
      <c r="C151" s="11"/>
      <c r="D151" s="73" t="s">
        <v>22</v>
      </c>
      <c r="E151" s="42" t="s">
        <v>99</v>
      </c>
      <c r="F151" s="43">
        <v>200</v>
      </c>
      <c r="G151" s="43">
        <v>0.14000000000000001</v>
      </c>
      <c r="H151" s="43">
        <v>0.04</v>
      </c>
      <c r="I151" s="43">
        <v>10.02</v>
      </c>
      <c r="J151" s="43">
        <v>42</v>
      </c>
      <c r="K151" s="44">
        <v>421</v>
      </c>
      <c r="L151" s="43">
        <v>6.8</v>
      </c>
    </row>
    <row r="152" spans="1:12" ht="15" x14ac:dyDescent="0.25">
      <c r="A152" s="23"/>
      <c r="B152" s="15"/>
      <c r="C152" s="11"/>
      <c r="D152" s="70" t="s">
        <v>23</v>
      </c>
      <c r="E152" s="42" t="s">
        <v>50</v>
      </c>
      <c r="F152" s="43">
        <v>25</v>
      </c>
      <c r="G152" s="43">
        <v>1.93</v>
      </c>
      <c r="H152" s="43">
        <v>0.75</v>
      </c>
      <c r="I152" s="43">
        <v>12.53</v>
      </c>
      <c r="J152" s="43">
        <v>65</v>
      </c>
      <c r="K152" s="44">
        <v>1</v>
      </c>
      <c r="L152" s="43">
        <v>2.2000000000000002</v>
      </c>
    </row>
    <row r="153" spans="1:12" ht="15.75" customHeight="1" x14ac:dyDescent="0.25">
      <c r="A153" s="23"/>
      <c r="B153" s="15"/>
      <c r="C153" s="11"/>
      <c r="D153" s="70" t="s">
        <v>97</v>
      </c>
      <c r="E153" s="42" t="s">
        <v>100</v>
      </c>
      <c r="F153" s="43">
        <v>45</v>
      </c>
      <c r="G153" s="43">
        <v>3.6</v>
      </c>
      <c r="H153" s="43">
        <v>3</v>
      </c>
      <c r="I153" s="43">
        <v>45</v>
      </c>
      <c r="J153" s="43">
        <v>216</v>
      </c>
      <c r="K153" s="44">
        <v>2</v>
      </c>
      <c r="L153" s="43">
        <v>29.1</v>
      </c>
    </row>
    <row r="154" spans="1:12" ht="15" x14ac:dyDescent="0.25">
      <c r="A154" s="23"/>
      <c r="B154" s="15"/>
      <c r="C154" s="11"/>
      <c r="D154" s="71"/>
      <c r="E154" s="42"/>
      <c r="F154" s="43"/>
      <c r="G154" s="43"/>
      <c r="H154" s="43"/>
      <c r="I154" s="43"/>
      <c r="J154" s="43"/>
      <c r="K154" s="56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SUM(F150:F156)</f>
        <v>500</v>
      </c>
      <c r="G157" s="19">
        <f t="shared" ref="G157:J157" si="64">SUM(G150:G156)</f>
        <v>16.580000000000002</v>
      </c>
      <c r="H157" s="19">
        <f t="shared" si="64"/>
        <v>16.04</v>
      </c>
      <c r="I157" s="19">
        <f t="shared" si="64"/>
        <v>104.27</v>
      </c>
      <c r="J157" s="19">
        <f t="shared" si="64"/>
        <v>622</v>
      </c>
      <c r="K157" s="25"/>
      <c r="L157" s="19">
        <f t="shared" ref="L157" si="65">SUM(L150:L156)</f>
        <v>91</v>
      </c>
    </row>
    <row r="158" spans="1:12" ht="15" x14ac:dyDescent="0.25">
      <c r="A158" s="26">
        <f>A150</f>
        <v>2</v>
      </c>
      <c r="B158" s="13">
        <f>B150</f>
        <v>3</v>
      </c>
      <c r="C158" s="10" t="s">
        <v>24</v>
      </c>
      <c r="D158" s="70" t="s">
        <v>25</v>
      </c>
      <c r="E158" s="42" t="s">
        <v>102</v>
      </c>
      <c r="F158" s="43">
        <v>60</v>
      </c>
      <c r="G158" s="43">
        <v>0.42</v>
      </c>
      <c r="H158" s="43">
        <v>4.3</v>
      </c>
      <c r="I158" s="43">
        <v>3.14</v>
      </c>
      <c r="J158" s="43">
        <v>52</v>
      </c>
      <c r="K158" s="44">
        <v>86</v>
      </c>
      <c r="L158" s="43">
        <v>15.6</v>
      </c>
    </row>
    <row r="159" spans="1:12" ht="15" x14ac:dyDescent="0.25">
      <c r="A159" s="23"/>
      <c r="B159" s="15"/>
      <c r="C159" s="11"/>
      <c r="D159" s="70" t="s">
        <v>26</v>
      </c>
      <c r="E159" s="42" t="s">
        <v>103</v>
      </c>
      <c r="F159" s="43">
        <v>210</v>
      </c>
      <c r="G159" s="43">
        <v>3.12</v>
      </c>
      <c r="H159" s="43">
        <v>5.95</v>
      </c>
      <c r="I159" s="43">
        <v>10.1</v>
      </c>
      <c r="J159" s="43">
        <v>106</v>
      </c>
      <c r="K159" s="56" t="s">
        <v>101</v>
      </c>
      <c r="L159" s="43">
        <v>20.100000000000001</v>
      </c>
    </row>
    <row r="160" spans="1:12" ht="15" x14ac:dyDescent="0.25">
      <c r="A160" s="23"/>
      <c r="B160" s="15"/>
      <c r="C160" s="11"/>
      <c r="D160" s="70" t="s">
        <v>27</v>
      </c>
      <c r="E160" s="42" t="s">
        <v>104</v>
      </c>
      <c r="F160" s="43">
        <v>240</v>
      </c>
      <c r="G160" s="43">
        <v>15.64</v>
      </c>
      <c r="H160" s="43">
        <v>13.5</v>
      </c>
      <c r="I160" s="43">
        <v>37.46</v>
      </c>
      <c r="J160" s="43">
        <v>344</v>
      </c>
      <c r="K160" s="44">
        <v>259</v>
      </c>
      <c r="L160" s="43">
        <v>60.9</v>
      </c>
    </row>
    <row r="161" spans="1:12" ht="15" x14ac:dyDescent="0.25">
      <c r="A161" s="23"/>
      <c r="B161" s="15"/>
      <c r="C161" s="11"/>
      <c r="D161" s="70" t="s">
        <v>29</v>
      </c>
      <c r="E161" s="42" t="s">
        <v>85</v>
      </c>
      <c r="F161" s="43">
        <v>200</v>
      </c>
      <c r="G161" s="43">
        <v>0.16</v>
      </c>
      <c r="H161" s="43">
        <v>0.16</v>
      </c>
      <c r="I161" s="43">
        <v>27.88</v>
      </c>
      <c r="J161" s="43">
        <v>114</v>
      </c>
      <c r="K161" s="44">
        <v>394</v>
      </c>
      <c r="L161" s="43">
        <v>15.4</v>
      </c>
    </row>
    <row r="162" spans="1:12" ht="15" x14ac:dyDescent="0.25">
      <c r="A162" s="23"/>
      <c r="B162" s="15"/>
      <c r="C162" s="11"/>
      <c r="D162" s="70" t="s">
        <v>30</v>
      </c>
      <c r="E162" s="42" t="s">
        <v>86</v>
      </c>
      <c r="F162" s="43">
        <v>25</v>
      </c>
      <c r="G162" s="43">
        <v>1.1599999999999999</v>
      </c>
      <c r="H162" s="43">
        <v>0.45</v>
      </c>
      <c r="I162" s="43">
        <v>7.52</v>
      </c>
      <c r="J162" s="43">
        <v>39</v>
      </c>
      <c r="K162" s="44" t="s">
        <v>75</v>
      </c>
      <c r="L162" s="43">
        <v>2.2000000000000002</v>
      </c>
    </row>
    <row r="163" spans="1:12" ht="15" x14ac:dyDescent="0.25">
      <c r="A163" s="23"/>
      <c r="B163" s="15"/>
      <c r="C163" s="11"/>
      <c r="D163" s="70" t="s">
        <v>31</v>
      </c>
      <c r="E163" s="42" t="s">
        <v>59</v>
      </c>
      <c r="F163" s="43">
        <v>40</v>
      </c>
      <c r="G163" s="43">
        <v>2.64</v>
      </c>
      <c r="H163" s="43">
        <v>0.48</v>
      </c>
      <c r="I163" s="43">
        <v>15.8</v>
      </c>
      <c r="J163" s="43">
        <v>78</v>
      </c>
      <c r="K163" s="44">
        <v>2</v>
      </c>
      <c r="L163" s="43">
        <v>2.8</v>
      </c>
    </row>
    <row r="164" spans="1:12" ht="15" x14ac:dyDescent="0.25">
      <c r="A164" s="23"/>
      <c r="B164" s="15"/>
      <c r="C164" s="11"/>
      <c r="D164" s="70"/>
      <c r="E164" s="42"/>
      <c r="F164" s="43"/>
      <c r="G164" s="43"/>
      <c r="H164" s="43"/>
      <c r="I164" s="43"/>
      <c r="J164" s="43"/>
      <c r="K164" s="56"/>
      <c r="L164" s="43"/>
    </row>
    <row r="165" spans="1:12" ht="15" x14ac:dyDescent="0.25">
      <c r="A165" s="23"/>
      <c r="B165" s="15"/>
      <c r="C165" s="11"/>
      <c r="D165" s="73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SUM(F158:F166)</f>
        <v>775</v>
      </c>
      <c r="G167" s="19">
        <f t="shared" ref="G167:J167" si="66">SUM(G158:G166)</f>
        <v>23.14</v>
      </c>
      <c r="H167" s="19">
        <f t="shared" si="66"/>
        <v>24.84</v>
      </c>
      <c r="I167" s="19">
        <f t="shared" si="66"/>
        <v>101.89999999999999</v>
      </c>
      <c r="J167" s="19">
        <f t="shared" si="66"/>
        <v>733</v>
      </c>
      <c r="K167" s="25"/>
      <c r="L167" s="19">
        <f t="shared" ref="L167" si="67">SUM(L158:L166)</f>
        <v>117</v>
      </c>
    </row>
    <row r="168" spans="1:12" ht="15.75" thickBot="1" x14ac:dyDescent="0.25">
      <c r="A168" s="29">
        <f>A150</f>
        <v>2</v>
      </c>
      <c r="B168" s="30">
        <f>B150</f>
        <v>3</v>
      </c>
      <c r="C168" s="61" t="s">
        <v>4</v>
      </c>
      <c r="D168" s="62"/>
      <c r="E168" s="31"/>
      <c r="F168" s="32">
        <f>F157+F167</f>
        <v>1275</v>
      </c>
      <c r="G168" s="32">
        <f t="shared" ref="G168" si="68">G157+G167</f>
        <v>39.72</v>
      </c>
      <c r="H168" s="32">
        <f t="shared" ref="H168" si="69">H157+H167</f>
        <v>40.879999999999995</v>
      </c>
      <c r="I168" s="32">
        <f t="shared" ref="I168" si="70">I157+I167</f>
        <v>206.17</v>
      </c>
      <c r="J168" s="32">
        <f t="shared" ref="J168:L168" si="71">J157+J167</f>
        <v>1355</v>
      </c>
      <c r="K168" s="32"/>
      <c r="L168" s="32">
        <f t="shared" si="71"/>
        <v>208</v>
      </c>
    </row>
    <row r="169" spans="1:12" ht="15" x14ac:dyDescent="0.25">
      <c r="A169" s="20">
        <v>2</v>
      </c>
      <c r="B169" s="21">
        <v>4</v>
      </c>
      <c r="C169" s="22" t="s">
        <v>20</v>
      </c>
      <c r="D169" s="68" t="s">
        <v>21</v>
      </c>
      <c r="E169" s="39" t="s">
        <v>105</v>
      </c>
      <c r="F169" s="40">
        <v>180</v>
      </c>
      <c r="G169" s="40">
        <v>8.35</v>
      </c>
      <c r="H169" s="40">
        <v>5.68</v>
      </c>
      <c r="I169" s="40">
        <v>31.14</v>
      </c>
      <c r="J169" s="40">
        <v>245</v>
      </c>
      <c r="K169" s="55">
        <v>183</v>
      </c>
      <c r="L169" s="40">
        <v>25.5</v>
      </c>
    </row>
    <row r="170" spans="1:12" ht="15" x14ac:dyDescent="0.25">
      <c r="A170" s="23"/>
      <c r="B170" s="15"/>
      <c r="C170" s="11"/>
      <c r="D170" s="73" t="s">
        <v>45</v>
      </c>
      <c r="E170" s="42" t="s">
        <v>44</v>
      </c>
      <c r="F170" s="43">
        <v>100</v>
      </c>
      <c r="G170" s="43">
        <v>4.05</v>
      </c>
      <c r="H170" s="43">
        <v>5.01</v>
      </c>
      <c r="I170" s="43">
        <v>41.2</v>
      </c>
      <c r="J170" s="43">
        <v>159</v>
      </c>
      <c r="K170" s="44">
        <v>508</v>
      </c>
      <c r="L170" s="43">
        <v>14.4</v>
      </c>
    </row>
    <row r="171" spans="1:12" ht="15" x14ac:dyDescent="0.25">
      <c r="A171" s="23"/>
      <c r="B171" s="15"/>
      <c r="C171" s="11"/>
      <c r="D171" s="70" t="s">
        <v>22</v>
      </c>
      <c r="E171" s="42" t="s">
        <v>79</v>
      </c>
      <c r="F171" s="43">
        <v>200</v>
      </c>
      <c r="G171" s="43">
        <v>3.86</v>
      </c>
      <c r="H171" s="43">
        <v>3.84</v>
      </c>
      <c r="I171" s="43">
        <v>14.7</v>
      </c>
      <c r="J171" s="43">
        <v>108</v>
      </c>
      <c r="K171" s="44" t="s">
        <v>74</v>
      </c>
      <c r="L171" s="43">
        <v>15.5</v>
      </c>
    </row>
    <row r="172" spans="1:12" ht="15" x14ac:dyDescent="0.25">
      <c r="A172" s="23"/>
      <c r="B172" s="15"/>
      <c r="C172" s="11"/>
      <c r="D172" s="70" t="s">
        <v>23</v>
      </c>
      <c r="E172" s="42" t="s">
        <v>106</v>
      </c>
      <c r="F172" s="43">
        <v>50</v>
      </c>
      <c r="G172" s="43">
        <v>1.93</v>
      </c>
      <c r="H172" s="43">
        <v>0.75</v>
      </c>
      <c r="I172" s="43">
        <v>12.53</v>
      </c>
      <c r="J172" s="43">
        <v>65</v>
      </c>
      <c r="K172" s="44" t="s">
        <v>75</v>
      </c>
      <c r="L172" s="43">
        <v>2.2000000000000002</v>
      </c>
    </row>
    <row r="173" spans="1:12" ht="15" x14ac:dyDescent="0.25">
      <c r="A173" s="23"/>
      <c r="B173" s="15"/>
      <c r="C173" s="11"/>
      <c r="D173" s="71"/>
      <c r="E173" s="42"/>
      <c r="F173" s="43"/>
      <c r="G173" s="43"/>
      <c r="H173" s="43"/>
      <c r="I173" s="43"/>
      <c r="J173" s="43"/>
      <c r="K173" s="56"/>
      <c r="L173" s="43"/>
    </row>
    <row r="174" spans="1:12" ht="15" x14ac:dyDescent="0.25">
      <c r="A174" s="23"/>
      <c r="B174" s="15"/>
      <c r="C174" s="11"/>
      <c r="D174" s="70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3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SUM(F169:F176)</f>
        <v>530</v>
      </c>
      <c r="G177" s="19">
        <f t="shared" ref="G177:J177" si="72">SUM(G169:G176)</f>
        <v>18.189999999999998</v>
      </c>
      <c r="H177" s="19">
        <f t="shared" si="72"/>
        <v>15.28</v>
      </c>
      <c r="I177" s="19">
        <f t="shared" si="72"/>
        <v>99.570000000000007</v>
      </c>
      <c r="J177" s="19">
        <f t="shared" si="72"/>
        <v>577</v>
      </c>
      <c r="K177" s="25"/>
      <c r="L177" s="19">
        <f t="shared" ref="L177" si="73">SUM(L169:L176)</f>
        <v>57.6</v>
      </c>
    </row>
    <row r="178" spans="1:12" ht="15" x14ac:dyDescent="0.25">
      <c r="A178" s="26">
        <f>A169</f>
        <v>2</v>
      </c>
      <c r="B178" s="13">
        <f>B169</f>
        <v>4</v>
      </c>
      <c r="C178" s="10" t="s">
        <v>24</v>
      </c>
      <c r="D178" s="70" t="s">
        <v>25</v>
      </c>
      <c r="E178" s="42" t="s">
        <v>107</v>
      </c>
      <c r="F178" s="43">
        <v>60</v>
      </c>
      <c r="G178" s="43">
        <v>0.48</v>
      </c>
      <c r="H178" s="43">
        <v>0.06</v>
      </c>
      <c r="I178" s="43">
        <v>1.62</v>
      </c>
      <c r="J178" s="43">
        <v>9</v>
      </c>
      <c r="K178" s="44">
        <v>46</v>
      </c>
      <c r="L178" s="43">
        <v>14.9</v>
      </c>
    </row>
    <row r="179" spans="1:12" ht="15" x14ac:dyDescent="0.25">
      <c r="A179" s="23"/>
      <c r="B179" s="15"/>
      <c r="C179" s="11"/>
      <c r="D179" s="70" t="s">
        <v>26</v>
      </c>
      <c r="E179" s="42" t="s">
        <v>108</v>
      </c>
      <c r="F179" s="43">
        <v>210</v>
      </c>
      <c r="G179" s="43">
        <v>3.38</v>
      </c>
      <c r="H179" s="43">
        <v>5.0599999999999996</v>
      </c>
      <c r="I179" s="43">
        <v>13.71</v>
      </c>
      <c r="J179" s="43">
        <v>134</v>
      </c>
      <c r="K179" s="44" t="s">
        <v>60</v>
      </c>
      <c r="L179" s="43">
        <v>20.7</v>
      </c>
    </row>
    <row r="180" spans="1:12" ht="15" x14ac:dyDescent="0.25">
      <c r="A180" s="23"/>
      <c r="B180" s="15"/>
      <c r="C180" s="11"/>
      <c r="D180" s="70" t="s">
        <v>27</v>
      </c>
      <c r="E180" s="42" t="s">
        <v>109</v>
      </c>
      <c r="F180" s="43">
        <v>90</v>
      </c>
      <c r="G180" s="43">
        <v>12.8</v>
      </c>
      <c r="H180" s="43">
        <v>9.4</v>
      </c>
      <c r="I180" s="43">
        <v>16.93</v>
      </c>
      <c r="J180" s="43">
        <v>162</v>
      </c>
      <c r="K180" s="56">
        <v>315</v>
      </c>
      <c r="L180" s="43">
        <v>61.9</v>
      </c>
    </row>
    <row r="181" spans="1:12" ht="15" x14ac:dyDescent="0.25">
      <c r="A181" s="23"/>
      <c r="B181" s="15"/>
      <c r="C181" s="11"/>
      <c r="D181" s="70" t="s">
        <v>28</v>
      </c>
      <c r="E181" s="42" t="s">
        <v>43</v>
      </c>
      <c r="F181" s="43">
        <v>150</v>
      </c>
      <c r="G181" s="43">
        <v>2.5099999999999998</v>
      </c>
      <c r="H181" s="43">
        <v>11</v>
      </c>
      <c r="I181" s="43">
        <v>28.36</v>
      </c>
      <c r="J181" s="43">
        <v>206</v>
      </c>
      <c r="K181" s="44">
        <v>321</v>
      </c>
      <c r="L181" s="43">
        <v>33.4</v>
      </c>
    </row>
    <row r="182" spans="1:12" ht="15" x14ac:dyDescent="0.25">
      <c r="A182" s="23"/>
      <c r="B182" s="15"/>
      <c r="C182" s="11"/>
      <c r="D182" s="70" t="s">
        <v>29</v>
      </c>
      <c r="E182" s="42" t="s">
        <v>57</v>
      </c>
      <c r="F182" s="43">
        <v>200</v>
      </c>
      <c r="G182" s="43">
        <v>0.16</v>
      </c>
      <c r="H182" s="43">
        <v>0.16</v>
      </c>
      <c r="I182" s="43">
        <v>19</v>
      </c>
      <c r="J182" s="43">
        <v>80</v>
      </c>
      <c r="K182" s="44">
        <v>401</v>
      </c>
      <c r="L182" s="43">
        <v>14.5</v>
      </c>
    </row>
    <row r="183" spans="1:12" ht="15" x14ac:dyDescent="0.25">
      <c r="A183" s="23"/>
      <c r="B183" s="15"/>
      <c r="C183" s="11"/>
      <c r="D183" s="70" t="s">
        <v>30</v>
      </c>
      <c r="E183" s="42" t="s">
        <v>110</v>
      </c>
      <c r="F183" s="43">
        <v>25</v>
      </c>
      <c r="G183" s="43">
        <v>1.1599999999999999</v>
      </c>
      <c r="H183" s="43">
        <v>0.45</v>
      </c>
      <c r="I183" s="43">
        <v>7.52</v>
      </c>
      <c r="J183" s="43">
        <v>39</v>
      </c>
      <c r="K183" s="44" t="s">
        <v>75</v>
      </c>
      <c r="L183" s="43">
        <v>2.2000000000000002</v>
      </c>
    </row>
    <row r="184" spans="1:12" ht="15" x14ac:dyDescent="0.25">
      <c r="A184" s="23"/>
      <c r="B184" s="15"/>
      <c r="C184" s="11"/>
      <c r="D184" s="70" t="s">
        <v>31</v>
      </c>
      <c r="E184" s="42" t="s">
        <v>111</v>
      </c>
      <c r="F184" s="43">
        <v>40</v>
      </c>
      <c r="G184" s="43">
        <v>2.64</v>
      </c>
      <c r="H184" s="43">
        <v>0.48</v>
      </c>
      <c r="I184" s="43">
        <v>15.8</v>
      </c>
      <c r="J184" s="43">
        <v>78</v>
      </c>
      <c r="K184" s="56">
        <v>2</v>
      </c>
      <c r="L184" s="43">
        <v>2.8</v>
      </c>
    </row>
    <row r="185" spans="1:12" ht="15" x14ac:dyDescent="0.25">
      <c r="A185" s="23"/>
      <c r="B185" s="15"/>
      <c r="C185" s="11"/>
      <c r="D185" s="69"/>
      <c r="E185" s="42"/>
      <c r="F185" s="43"/>
      <c r="G185" s="43"/>
      <c r="H185" s="43"/>
      <c r="I185" s="43"/>
      <c r="J185" s="43"/>
      <c r="K185" s="56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32</v>
      </c>
      <c r="E187" s="9"/>
      <c r="F187" s="19">
        <f>SUM(F178:F186)</f>
        <v>775</v>
      </c>
      <c r="G187" s="19">
        <f t="shared" ref="G187:J187" si="74">SUM(G178:G186)</f>
        <v>23.130000000000003</v>
      </c>
      <c r="H187" s="19">
        <f t="shared" si="74"/>
        <v>26.61</v>
      </c>
      <c r="I187" s="19">
        <f t="shared" si="74"/>
        <v>102.94</v>
      </c>
      <c r="J187" s="19">
        <f t="shared" si="74"/>
        <v>708</v>
      </c>
      <c r="K187" s="25"/>
      <c r="L187" s="19">
        <f t="shared" ref="L187" si="75">SUM(L178:L186)</f>
        <v>150.4</v>
      </c>
    </row>
    <row r="188" spans="1:12" ht="15.75" thickBot="1" x14ac:dyDescent="0.25">
      <c r="A188" s="29">
        <f>A169</f>
        <v>2</v>
      </c>
      <c r="B188" s="30">
        <f>B169</f>
        <v>4</v>
      </c>
      <c r="C188" s="61" t="s">
        <v>4</v>
      </c>
      <c r="D188" s="62"/>
      <c r="E188" s="31"/>
      <c r="F188" s="32">
        <f>F177+F187</f>
        <v>1305</v>
      </c>
      <c r="G188" s="32">
        <f t="shared" ref="G188" si="76">G177+G187</f>
        <v>41.32</v>
      </c>
      <c r="H188" s="32">
        <f t="shared" ref="H188" si="77">H177+H187</f>
        <v>41.89</v>
      </c>
      <c r="I188" s="32">
        <f t="shared" ref="I188" si="78">I177+I187</f>
        <v>202.51</v>
      </c>
      <c r="J188" s="32">
        <f t="shared" ref="J188:L188" si="79">J177+J187</f>
        <v>1285</v>
      </c>
      <c r="K188" s="32"/>
      <c r="L188" s="32">
        <f t="shared" si="79"/>
        <v>208</v>
      </c>
    </row>
    <row r="189" spans="1:12" ht="25.5" x14ac:dyDescent="0.25">
      <c r="A189" s="20">
        <v>2</v>
      </c>
      <c r="B189" s="21">
        <v>5</v>
      </c>
      <c r="C189" s="22" t="s">
        <v>20</v>
      </c>
      <c r="D189" s="72" t="s">
        <v>21</v>
      </c>
      <c r="E189" s="39" t="s">
        <v>112</v>
      </c>
      <c r="F189" s="40">
        <v>250</v>
      </c>
      <c r="G189" s="40">
        <v>13.52</v>
      </c>
      <c r="H189" s="40">
        <v>15.12</v>
      </c>
      <c r="I189" s="40">
        <v>39.74</v>
      </c>
      <c r="J189" s="40">
        <v>355</v>
      </c>
      <c r="K189" s="41">
        <v>278</v>
      </c>
      <c r="L189" s="40">
        <v>48.6</v>
      </c>
    </row>
    <row r="190" spans="1:12" ht="15" x14ac:dyDescent="0.25">
      <c r="A190" s="23"/>
      <c r="B190" s="15"/>
      <c r="C190" s="11"/>
      <c r="D190" s="76" t="s">
        <v>22</v>
      </c>
      <c r="E190" s="42" t="s">
        <v>113</v>
      </c>
      <c r="F190" s="43">
        <v>200</v>
      </c>
      <c r="G190" s="43">
        <v>0.18</v>
      </c>
      <c r="H190" s="43">
        <v>0.04</v>
      </c>
      <c r="I190" s="43">
        <v>10.14</v>
      </c>
      <c r="J190" s="43">
        <v>42</v>
      </c>
      <c r="K190" s="44">
        <v>377</v>
      </c>
      <c r="L190" s="43">
        <v>6.8</v>
      </c>
    </row>
    <row r="191" spans="1:12" ht="15" x14ac:dyDescent="0.25">
      <c r="A191" s="23"/>
      <c r="B191" s="15"/>
      <c r="C191" s="11"/>
      <c r="D191" s="70" t="s">
        <v>23</v>
      </c>
      <c r="E191" s="42" t="s">
        <v>50</v>
      </c>
      <c r="F191" s="43">
        <v>25</v>
      </c>
      <c r="G191" s="43">
        <v>1.93</v>
      </c>
      <c r="H191" s="43">
        <v>0.75</v>
      </c>
      <c r="I191" s="43">
        <v>12.53</v>
      </c>
      <c r="J191" s="43">
        <v>65</v>
      </c>
      <c r="K191" s="44">
        <v>1</v>
      </c>
      <c r="L191" s="43">
        <v>2.2000000000000002</v>
      </c>
    </row>
    <row r="192" spans="1:12" ht="15" x14ac:dyDescent="0.25">
      <c r="A192" s="23"/>
      <c r="B192" s="15"/>
      <c r="C192" s="11"/>
      <c r="D192" s="70" t="s">
        <v>46</v>
      </c>
      <c r="E192" s="42" t="s">
        <v>114</v>
      </c>
      <c r="F192" s="43">
        <v>130</v>
      </c>
      <c r="G192" s="43">
        <v>0.8</v>
      </c>
      <c r="H192" s="43">
        <v>0.2</v>
      </c>
      <c r="I192" s="43">
        <v>7.5</v>
      </c>
      <c r="J192" s="43">
        <v>38</v>
      </c>
      <c r="K192" s="44">
        <v>399</v>
      </c>
      <c r="L192" s="43">
        <v>33.4</v>
      </c>
    </row>
    <row r="193" spans="1:12" ht="15" x14ac:dyDescent="0.25">
      <c r="A193" s="23"/>
      <c r="B193" s="15"/>
      <c r="C193" s="11"/>
      <c r="D193" s="71"/>
      <c r="E193" s="42"/>
      <c r="F193" s="43"/>
      <c r="G193" s="43"/>
      <c r="H193" s="43"/>
      <c r="I193" s="43"/>
      <c r="J193" s="43"/>
      <c r="K193" s="56"/>
      <c r="L193" s="43"/>
    </row>
    <row r="194" spans="1:12" ht="15" x14ac:dyDescent="0.25">
      <c r="A194" s="23"/>
      <c r="B194" s="15"/>
      <c r="C194" s="11"/>
      <c r="D194" s="70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.75" customHeight="1" x14ac:dyDescent="0.25">
      <c r="A197" s="24"/>
      <c r="B197" s="17"/>
      <c r="C197" s="8"/>
      <c r="D197" s="18" t="s">
        <v>32</v>
      </c>
      <c r="E197" s="9"/>
      <c r="F197" s="19">
        <f>SUM(F189:F196)</f>
        <v>605</v>
      </c>
      <c r="G197" s="19">
        <f t="shared" ref="G197:J197" si="80">SUM(G189:G196)</f>
        <v>16.43</v>
      </c>
      <c r="H197" s="19">
        <f t="shared" si="80"/>
        <v>16.11</v>
      </c>
      <c r="I197" s="19">
        <f t="shared" si="80"/>
        <v>69.91</v>
      </c>
      <c r="J197" s="19">
        <f t="shared" si="80"/>
        <v>500</v>
      </c>
      <c r="K197" s="25"/>
      <c r="L197" s="19">
        <f t="shared" ref="L197" si="81">SUM(L189:L196)</f>
        <v>91</v>
      </c>
    </row>
    <row r="198" spans="1:12" ht="15" x14ac:dyDescent="0.25">
      <c r="A198" s="26">
        <f>A189</f>
        <v>2</v>
      </c>
      <c r="B198" s="13">
        <f>B189</f>
        <v>5</v>
      </c>
      <c r="C198" s="10" t="s">
        <v>24</v>
      </c>
      <c r="D198" s="70" t="s">
        <v>25</v>
      </c>
      <c r="E198" s="57" t="s">
        <v>115</v>
      </c>
      <c r="F198" s="43">
        <v>60</v>
      </c>
      <c r="G198" s="43">
        <v>0.73</v>
      </c>
      <c r="H198" s="43">
        <v>4.0999999999999996</v>
      </c>
      <c r="I198" s="43">
        <v>3.9</v>
      </c>
      <c r="J198" s="43">
        <v>36</v>
      </c>
      <c r="K198" s="60">
        <v>53</v>
      </c>
      <c r="L198" s="43">
        <v>14.9</v>
      </c>
    </row>
    <row r="199" spans="1:12" ht="15" x14ac:dyDescent="0.25">
      <c r="A199" s="23"/>
      <c r="B199" s="15"/>
      <c r="C199" s="11"/>
      <c r="D199" s="70" t="s">
        <v>26</v>
      </c>
      <c r="E199" s="42" t="s">
        <v>116</v>
      </c>
      <c r="F199" s="43">
        <v>200</v>
      </c>
      <c r="G199" s="43">
        <v>3.89</v>
      </c>
      <c r="H199" s="43">
        <v>6.92</v>
      </c>
      <c r="I199" s="43">
        <v>12.38</v>
      </c>
      <c r="J199" s="43">
        <v>133</v>
      </c>
      <c r="K199" s="56">
        <v>87</v>
      </c>
      <c r="L199" s="43">
        <v>20.7</v>
      </c>
    </row>
    <row r="200" spans="1:12" ht="15" x14ac:dyDescent="0.25">
      <c r="A200" s="23"/>
      <c r="B200" s="15"/>
      <c r="C200" s="11"/>
      <c r="D200" s="70" t="s">
        <v>27</v>
      </c>
      <c r="E200" s="42" t="s">
        <v>117</v>
      </c>
      <c r="F200" s="43">
        <v>240</v>
      </c>
      <c r="G200" s="43">
        <v>16.12</v>
      </c>
      <c r="H200" s="43">
        <v>11.83</v>
      </c>
      <c r="I200" s="43">
        <v>41.95</v>
      </c>
      <c r="J200" s="43">
        <v>349</v>
      </c>
      <c r="K200" s="56">
        <v>509</v>
      </c>
      <c r="L200" s="43">
        <v>61.9</v>
      </c>
    </row>
    <row r="201" spans="1:12" ht="15" x14ac:dyDescent="0.25">
      <c r="A201" s="23"/>
      <c r="B201" s="15"/>
      <c r="C201" s="11"/>
      <c r="D201" s="77" t="s">
        <v>29</v>
      </c>
      <c r="E201" s="42" t="s">
        <v>42</v>
      </c>
      <c r="F201" s="43">
        <v>200</v>
      </c>
      <c r="G201" s="43">
        <v>0.2</v>
      </c>
      <c r="H201" s="43">
        <v>0</v>
      </c>
      <c r="I201" s="43">
        <v>19</v>
      </c>
      <c r="J201" s="43">
        <v>80</v>
      </c>
      <c r="K201" s="56">
        <v>441</v>
      </c>
      <c r="L201" s="43">
        <v>14.5</v>
      </c>
    </row>
    <row r="202" spans="1:12" ht="15" x14ac:dyDescent="0.25">
      <c r="A202" s="23"/>
      <c r="B202" s="15"/>
      <c r="C202" s="11"/>
      <c r="D202" s="70" t="s">
        <v>30</v>
      </c>
      <c r="E202" s="42" t="s">
        <v>111</v>
      </c>
      <c r="F202" s="43">
        <v>25</v>
      </c>
      <c r="G202" s="43">
        <v>1.1599999999999999</v>
      </c>
      <c r="H202" s="43">
        <v>0.45</v>
      </c>
      <c r="I202" s="43">
        <v>7.52</v>
      </c>
      <c r="J202" s="43">
        <v>39</v>
      </c>
      <c r="K202" s="44" t="s">
        <v>75</v>
      </c>
      <c r="L202" s="43">
        <v>2.2000000000000002</v>
      </c>
    </row>
    <row r="203" spans="1:12" ht="15" x14ac:dyDescent="0.25">
      <c r="A203" s="23"/>
      <c r="B203" s="15"/>
      <c r="C203" s="11"/>
      <c r="D203" s="70" t="s">
        <v>31</v>
      </c>
      <c r="E203" s="42" t="s">
        <v>110</v>
      </c>
      <c r="F203" s="43">
        <v>40</v>
      </c>
      <c r="G203" s="43">
        <v>2.64</v>
      </c>
      <c r="H203" s="43">
        <v>0.48</v>
      </c>
      <c r="I203" s="43">
        <v>15.8</v>
      </c>
      <c r="J203" s="43">
        <v>78</v>
      </c>
      <c r="K203" s="44">
        <v>2</v>
      </c>
      <c r="L203" s="43">
        <v>2.8</v>
      </c>
    </row>
    <row r="204" spans="1:12" ht="15" x14ac:dyDescent="0.25">
      <c r="A204" s="23"/>
      <c r="B204" s="15"/>
      <c r="C204" s="11"/>
      <c r="D204" s="70"/>
      <c r="E204" s="42"/>
      <c r="F204" s="43"/>
      <c r="G204" s="43"/>
      <c r="H204" s="43"/>
      <c r="I204" s="43"/>
      <c r="J204" s="43"/>
      <c r="K204" s="56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32</v>
      </c>
      <c r="E207" s="9"/>
      <c r="F207" s="19">
        <f>SUM(F198:F206)</f>
        <v>765</v>
      </c>
      <c r="G207" s="19">
        <f t="shared" ref="G207:J207" si="82">SUM(G198:G206)</f>
        <v>24.740000000000002</v>
      </c>
      <c r="H207" s="19">
        <f t="shared" si="82"/>
        <v>23.78</v>
      </c>
      <c r="I207" s="19">
        <f t="shared" si="82"/>
        <v>100.55</v>
      </c>
      <c r="J207" s="19">
        <f t="shared" si="82"/>
        <v>715</v>
      </c>
      <c r="K207" s="25"/>
      <c r="L207" s="19">
        <f t="shared" ref="L207" si="83">SUM(L198:L206)</f>
        <v>117</v>
      </c>
    </row>
    <row r="208" spans="1:12" ht="15" x14ac:dyDescent="0.2">
      <c r="A208" s="29">
        <f>A189</f>
        <v>2</v>
      </c>
      <c r="B208" s="30">
        <f>B189</f>
        <v>5</v>
      </c>
      <c r="C208" s="61" t="s">
        <v>4</v>
      </c>
      <c r="D208" s="62"/>
      <c r="E208" s="31"/>
      <c r="F208" s="32">
        <f>F197+F207</f>
        <v>1370</v>
      </c>
      <c r="G208" s="32">
        <f t="shared" ref="G208" si="84">G197+G207</f>
        <v>41.17</v>
      </c>
      <c r="H208" s="32">
        <f t="shared" ref="H208" si="85">H197+H207</f>
        <v>39.89</v>
      </c>
      <c r="I208" s="32">
        <f t="shared" ref="I208" si="86">I197+I207</f>
        <v>170.45999999999998</v>
      </c>
      <c r="J208" s="32">
        <f t="shared" ref="J208:L208" si="87">J197+J207</f>
        <v>1215</v>
      </c>
      <c r="K208" s="32"/>
      <c r="L208" s="32">
        <f t="shared" si="87"/>
        <v>208</v>
      </c>
    </row>
    <row r="209" spans="1:12" x14ac:dyDescent="0.2">
      <c r="A209" s="27"/>
      <c r="B209" s="28"/>
      <c r="C209" s="63" t="s">
        <v>5</v>
      </c>
      <c r="D209" s="63"/>
      <c r="E209" s="63"/>
      <c r="F209" s="34">
        <f>(F26+F47+F67+F87+F107+F128+F149+F168+F188+F208)/(IF(F26=0,0,1)+IF(F47=0,0,1)+IF(F67=0,0,1)+IF(F87=0,0,1)+IF(F107=0,0,1)+IF(F128=0,0,1)+IF(F149=0,0,1)+IF(F168=0,0,1)+IF(F188=0,0,1)+IF(F208=0,0,1))</f>
        <v>1313.5714285714287</v>
      </c>
      <c r="G209" s="34">
        <f>(G26+G47+G67+G87+G107+G128+G149+G168+G188+G208)/(IF(G26=0,0,1)+IF(G47=0,0,1)+IF(G67=0,0,1)+IF(G87=0,0,1)+IF(G107=0,0,1)+IF(G128=0,0,1)+IF(G149=0,0,1)+IF(G168=0,0,1)+IF(G188=0,0,1)+IF(G208=0,0,1))</f>
        <v>41.594285714285711</v>
      </c>
      <c r="H209" s="34">
        <f>(H26+H47+H67+H87+H107+H128+H149+H168+H188+H208)/(IF(H26=0,0,1)+IF(H47=0,0,1)+IF(H67=0,0,1)+IF(H87=0,0,1)+IF(H107=0,0,1)+IF(H128=0,0,1)+IF(H149=0,0,1)+IF(H168=0,0,1)+IF(H188=0,0,1)+IF(H208=0,0,1))</f>
        <v>42.182857142857138</v>
      </c>
      <c r="I209" s="34">
        <f>(I26+I47+I67+I87+I107+I128+I149+I168+I188+I208)/(IF(I26=0,0,1)+IF(I47=0,0,1)+IF(I67=0,0,1)+IF(I87=0,0,1)+IF(I107=0,0,1)+IF(I128=0,0,1)+IF(I149=0,0,1)+IF(I168=0,0,1)+IF(I188=0,0,1)+IF(I208=0,0,1))</f>
        <v>185.20142857142858</v>
      </c>
      <c r="J209" s="34">
        <f>(J26+J47+J67+J87+J107+J128+J149+J168+J188+J208)/(IF(J26=0,0,1)+IF(J47=0,0,1)+IF(J67=0,0,1)+IF(J87=0,0,1)+IF(J107=0,0,1)+IF(J128=0,0,1)+IF(J149=0,0,1)+IF(J168=0,0,1)+IF(J188=0,0,1)+IF(J208=0,0,1))</f>
        <v>1276.4285714285713</v>
      </c>
      <c r="K209" s="34"/>
      <c r="L209" s="34">
        <f>(L26+L47+L67+L87+L107+L128+L149+L168+L188+L208)/(IF(L26=0,0,1)+IF(L47=0,0,1)+IF(L67=0,0,1)+IF(L87=0,0,1)+IF(L107=0,0,1)+IF(L128=0,0,1)+IF(L149=0,0,1)+IF(L168=0,0,1)+IF(L188=0,0,1)+IF(L208=0,0,1))</f>
        <v>208</v>
      </c>
    </row>
  </sheetData>
  <mergeCells count="14">
    <mergeCell ref="C1:E1"/>
    <mergeCell ref="H1:K1"/>
    <mergeCell ref="H2:K2"/>
    <mergeCell ref="C47:D47"/>
    <mergeCell ref="C67:D67"/>
    <mergeCell ref="C87:D87"/>
    <mergeCell ref="C107:D107"/>
    <mergeCell ref="C26:D26"/>
    <mergeCell ref="C209:E209"/>
    <mergeCell ref="C208:D208"/>
    <mergeCell ref="C128:D128"/>
    <mergeCell ref="C149:D149"/>
    <mergeCell ref="C168:D168"/>
    <mergeCell ref="C188:D1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dcterms:created xsi:type="dcterms:W3CDTF">2022-05-16T14:23:56Z</dcterms:created>
  <dcterms:modified xsi:type="dcterms:W3CDTF">2025-01-09T06:30:51Z</dcterms:modified>
</cp:coreProperties>
</file>